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Y:\FINANCIJSKI IZVJEŠTAJI\2025\"/>
    </mc:Choice>
  </mc:AlternateContent>
  <xr:revisionPtr revIDLastSave="0" documentId="13_ncr:1_{464A25FA-9492-456F-9962-438C17687A4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5" i="8" l="1"/>
  <c r="D16" i="8"/>
  <c r="L1477" i="9"/>
  <c r="J1477" i="9"/>
  <c r="F347" i="9"/>
  <c r="F346" i="9" s="1"/>
  <c r="F345" i="9"/>
  <c r="F344" i="9"/>
  <c r="F343" i="9"/>
  <c r="F342" i="9"/>
  <c r="F341" i="9" s="1"/>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B323" i="9" s="1"/>
  <c r="H322" i="9"/>
  <c r="G322" i="9"/>
  <c r="F322" i="9"/>
  <c r="H321" i="9"/>
  <c r="G321" i="9"/>
  <c r="F321" i="9"/>
  <c r="H320" i="9"/>
  <c r="E320" i="9" s="1"/>
  <c r="B320" i="9" s="1"/>
  <c r="G320" i="9"/>
  <c r="F320" i="9"/>
  <c r="H319" i="9"/>
  <c r="G319" i="9"/>
  <c r="E319" i="9" s="1"/>
  <c r="F319" i="9"/>
  <c r="H318" i="9"/>
  <c r="G318" i="9"/>
  <c r="E318" i="9" s="1"/>
  <c r="B318" i="9" s="1"/>
  <c r="F318" i="9"/>
  <c r="H317" i="9"/>
  <c r="E317" i="9" s="1"/>
  <c r="B317" i="9" s="1"/>
  <c r="G317" i="9"/>
  <c r="F317" i="9"/>
  <c r="F316" i="9"/>
  <c r="F315" i="9"/>
  <c r="F314" i="9"/>
  <c r="H313" i="9"/>
  <c r="E313" i="9" s="1"/>
  <c r="G313" i="9"/>
  <c r="F313" i="9"/>
  <c r="B313" i="9"/>
  <c r="H312" i="9"/>
  <c r="E312" i="9" s="1"/>
  <c r="B312" i="9" s="1"/>
  <c r="G312" i="9"/>
  <c r="F312" i="9"/>
  <c r="H311" i="9"/>
  <c r="G311" i="9"/>
  <c r="F311" i="9"/>
  <c r="F310" i="9"/>
  <c r="F309" i="9"/>
  <c r="F308" i="9"/>
  <c r="H307" i="9"/>
  <c r="G307" i="9"/>
  <c r="F307" i="9"/>
  <c r="F306" i="9"/>
  <c r="H305" i="9"/>
  <c r="G305" i="9"/>
  <c r="E305" i="9" s="1"/>
  <c r="B305" i="9" s="1"/>
  <c r="F305" i="9"/>
  <c r="H304" i="9"/>
  <c r="G304" i="9"/>
  <c r="E304" i="9" s="1"/>
  <c r="B304" i="9" s="1"/>
  <c r="F304" i="9"/>
  <c r="H303" i="9"/>
  <c r="E303" i="9" s="1"/>
  <c r="G303" i="9"/>
  <c r="F303" i="9"/>
  <c r="B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M289" i="9"/>
  <c r="L289" i="9"/>
  <c r="F289" i="9" s="1"/>
  <c r="B289" i="9" s="1"/>
  <c r="E289" i="9"/>
  <c r="M288" i="9"/>
  <c r="L288" i="9"/>
  <c r="F288" i="9" s="1"/>
  <c r="B288" i="9" s="1"/>
  <c r="E288" i="9"/>
  <c r="M287" i="9"/>
  <c r="L287" i="9"/>
  <c r="F287" i="9"/>
  <c r="E287" i="9"/>
  <c r="B287" i="9" s="1"/>
  <c r="M286" i="9"/>
  <c r="L286" i="9"/>
  <c r="F286" i="9"/>
  <c r="E286" i="9"/>
  <c r="B286" i="9" s="1"/>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B262" i="9" s="1"/>
  <c r="E262" i="9"/>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L248" i="9"/>
  <c r="E248" i="9"/>
  <c r="M247" i="9"/>
  <c r="F247" i="9" s="1"/>
  <c r="L247" i="9"/>
  <c r="E247" i="9"/>
  <c r="M246" i="9"/>
  <c r="L246" i="9"/>
  <c r="F246" i="9"/>
  <c r="B246" i="9" s="1"/>
  <c r="E246" i="9"/>
  <c r="M245" i="9"/>
  <c r="L245" i="9"/>
  <c r="F245" i="9" s="1"/>
  <c r="B245" i="9" s="1"/>
  <c r="E245" i="9"/>
  <c r="M244" i="9"/>
  <c r="F244" i="9" s="1"/>
  <c r="B244" i="9" s="1"/>
  <c r="L244" i="9"/>
  <c r="E244" i="9"/>
  <c r="M243" i="9"/>
  <c r="F243" i="9" s="1"/>
  <c r="L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F237" i="9" s="1"/>
  <c r="B237" i="9" s="1"/>
  <c r="E237" i="9"/>
  <c r="M236" i="9"/>
  <c r="L236" i="9"/>
  <c r="E236" i="9"/>
  <c r="M235" i="9"/>
  <c r="L235" i="9"/>
  <c r="F235" i="9"/>
  <c r="E235" i="9"/>
  <c r="B235" i="9" s="1"/>
  <c r="M234" i="9"/>
  <c r="L234" i="9"/>
  <c r="F234" i="9"/>
  <c r="E234" i="9"/>
  <c r="M233" i="9"/>
  <c r="L233" i="9"/>
  <c r="E233" i="9"/>
  <c r="M232" i="9"/>
  <c r="L232" i="9"/>
  <c r="E232" i="9"/>
  <c r="M231" i="9"/>
  <c r="L231" i="9"/>
  <c r="F231" i="9"/>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F165" i="9"/>
  <c r="H164" i="9"/>
  <c r="G164" i="9"/>
  <c r="F164" i="9"/>
  <c r="E164" i="9"/>
  <c r="B164" i="9" s="1"/>
  <c r="H163" i="9"/>
  <c r="E163" i="9" s="1"/>
  <c r="G163" i="9"/>
  <c r="F163" i="9"/>
  <c r="H162" i="9"/>
  <c r="G162" i="9"/>
  <c r="E162" i="9" s="1"/>
  <c r="B162" i="9" s="1"/>
  <c r="F162" i="9"/>
  <c r="H161" i="9"/>
  <c r="G161" i="9"/>
  <c r="E161" i="9" s="1"/>
  <c r="B161" i="9" s="1"/>
  <c r="F161" i="9"/>
  <c r="H160" i="9"/>
  <c r="G160" i="9"/>
  <c r="F160" i="9"/>
  <c r="E160" i="9"/>
  <c r="B160" i="9" s="1"/>
  <c r="H159" i="9"/>
  <c r="E159" i="9" s="1"/>
  <c r="B159" i="9" s="1"/>
  <c r="G159" i="9"/>
  <c r="F159" i="9"/>
  <c r="H158" i="9"/>
  <c r="G158" i="9"/>
  <c r="E158" i="9" s="1"/>
  <c r="B158" i="9" s="1"/>
  <c r="F158" i="9"/>
  <c r="H157" i="9"/>
  <c r="G157" i="9"/>
  <c r="F157" i="9"/>
  <c r="F156" i="9"/>
  <c r="H155" i="9"/>
  <c r="E155" i="9" s="1"/>
  <c r="B155" i="9" s="1"/>
  <c r="G155" i="9"/>
  <c r="F155" i="9"/>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B107" i="9" s="1"/>
  <c r="E107" i="9"/>
  <c r="H106" i="9"/>
  <c r="G106" i="9"/>
  <c r="E106" i="9" s="1"/>
  <c r="B106" i="9" s="1"/>
  <c r="F106" i="9"/>
  <c r="H105" i="9"/>
  <c r="G105" i="9"/>
  <c r="F105" i="9"/>
  <c r="H104" i="9"/>
  <c r="G104" i="9"/>
  <c r="F104" i="9"/>
  <c r="E104" i="9"/>
  <c r="B104" i="9" s="1"/>
  <c r="H103" i="9"/>
  <c r="E103" i="9" s="1"/>
  <c r="G103" i="9"/>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E87" i="9" s="1"/>
  <c r="G87" i="9"/>
  <c r="F87" i="9"/>
  <c r="H86" i="9"/>
  <c r="G86" i="9"/>
  <c r="E86" i="9" s="1"/>
  <c r="B86" i="9" s="1"/>
  <c r="F86" i="9"/>
  <c r="H85" i="9"/>
  <c r="G85" i="9"/>
  <c r="F85" i="9"/>
  <c r="H84" i="9"/>
  <c r="E84" i="9" s="1"/>
  <c r="B84" i="9" s="1"/>
  <c r="G84" i="9"/>
  <c r="F84" i="9"/>
  <c r="H83" i="9"/>
  <c r="G83" i="9"/>
  <c r="E83" i="9" s="1"/>
  <c r="B83" i="9" s="1"/>
  <c r="F83" i="9"/>
  <c r="H82" i="9"/>
  <c r="G82" i="9"/>
  <c r="F82" i="9"/>
  <c r="H81" i="9"/>
  <c r="G81" i="9"/>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F42" i="9"/>
  <c r="H41" i="9"/>
  <c r="G41" i="9"/>
  <c r="E41" i="9" s="1"/>
  <c r="B41" i="9" s="1"/>
  <c r="F41" i="9"/>
  <c r="H40" i="9"/>
  <c r="E40" i="9" s="1"/>
  <c r="B40" i="9" s="1"/>
  <c r="G40" i="9"/>
  <c r="F40" i="9"/>
  <c r="H39" i="9"/>
  <c r="E39" i="9" s="1"/>
  <c r="B39" i="9" s="1"/>
  <c r="G39" i="9"/>
  <c r="F39" i="9"/>
  <c r="H38" i="9"/>
  <c r="G38" i="9"/>
  <c r="E38" i="9" s="1"/>
  <c r="B38" i="9" s="1"/>
  <c r="F38" i="9"/>
  <c r="H37" i="9"/>
  <c r="G37" i="9"/>
  <c r="F37" i="9"/>
  <c r="H36" i="9"/>
  <c r="G36" i="9"/>
  <c r="F36" i="9"/>
  <c r="H35" i="9"/>
  <c r="G35" i="9"/>
  <c r="F35" i="9"/>
  <c r="E35" i="9"/>
  <c r="B35" i="9" s="1"/>
  <c r="H34" i="9"/>
  <c r="G34" i="9"/>
  <c r="E34" i="9" s="1"/>
  <c r="F34" i="9"/>
  <c r="H33" i="9"/>
  <c r="G33" i="9"/>
  <c r="E33" i="9" s="1"/>
  <c r="B33" i="9" s="1"/>
  <c r="F33" i="9"/>
  <c r="H32" i="9"/>
  <c r="E32" i="9" s="1"/>
  <c r="B32" i="9" s="1"/>
  <c r="G32" i="9"/>
  <c r="F32" i="9"/>
  <c r="H31" i="9"/>
  <c r="G31" i="9"/>
  <c r="F31" i="9"/>
  <c r="H30" i="9"/>
  <c r="G30" i="9"/>
  <c r="F30" i="9"/>
  <c r="H29" i="9"/>
  <c r="G29" i="9"/>
  <c r="E29" i="9" s="1"/>
  <c r="B29" i="9" s="1"/>
  <c r="F29" i="9"/>
  <c r="H28" i="9"/>
  <c r="E28" i="9" s="1"/>
  <c r="B28" i="9" s="1"/>
  <c r="G28" i="9"/>
  <c r="F28" i="9"/>
  <c r="H27" i="9"/>
  <c r="E27" i="9" s="1"/>
  <c r="B27" i="9" s="1"/>
  <c r="G27" i="9"/>
  <c r="F27" i="9"/>
  <c r="H26" i="9"/>
  <c r="G26" i="9"/>
  <c r="E26" i="9" s="1"/>
  <c r="F26" i="9"/>
  <c r="H25" i="9"/>
  <c r="G25" i="9"/>
  <c r="E25" i="9" s="1"/>
  <c r="B25" i="9" s="1"/>
  <c r="F25" i="9"/>
  <c r="F24" i="9"/>
  <c r="F4" i="9"/>
  <c r="O3" i="9"/>
  <c r="G296" i="9" s="1"/>
  <c r="E296" i="9" s="1"/>
  <c r="B296" i="9" s="1"/>
  <c r="I3" i="9"/>
  <c r="M228" i="9" s="1"/>
  <c r="H3" i="9"/>
  <c r="G3" i="9"/>
  <c r="D104" i="8"/>
  <c r="D97" i="8"/>
  <c r="D92" i="8"/>
  <c r="C1669" i="1" s="1"/>
  <c r="G1669" i="1" s="1"/>
  <c r="D87" i="8"/>
  <c r="D82" i="8"/>
  <c r="D77" i="8"/>
  <c r="D72" i="8"/>
  <c r="C1649" i="1" s="1"/>
  <c r="D67" i="8"/>
  <c r="D62" i="8"/>
  <c r="D57" i="8"/>
  <c r="D52" i="8"/>
  <c r="D46" i="8"/>
  <c r="D37" i="8"/>
  <c r="D27" i="8"/>
  <c r="D18" i="8"/>
  <c r="D8" i="8"/>
  <c r="E44" i="7"/>
  <c r="D44" i="7"/>
  <c r="H35" i="3" s="1"/>
  <c r="E39" i="7"/>
  <c r="D39" i="7"/>
  <c r="E38" i="7"/>
  <c r="D38" i="7"/>
  <c r="H34" i="3" s="1"/>
  <c r="E30" i="7"/>
  <c r="D30" i="7"/>
  <c r="E23" i="7"/>
  <c r="E22" i="7" s="1"/>
  <c r="I33" i="3" s="1"/>
  <c r="D23" i="7"/>
  <c r="D22" i="7" s="1"/>
  <c r="H33" i="3" s="1"/>
  <c r="E14" i="7"/>
  <c r="D14" i="7"/>
  <c r="E7" i="7"/>
  <c r="D7" i="7"/>
  <c r="E6" i="7"/>
  <c r="D6" i="7"/>
  <c r="D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7" i="3"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E251" i="5"/>
  <c r="I24" i="3"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F8" i="5"/>
  <c r="E8" i="5"/>
  <c r="E7" i="5" s="1"/>
  <c r="I21"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G603" i="1" s="1"/>
  <c r="D609" i="4"/>
  <c r="F609" i="4" s="1"/>
  <c r="F608" i="4"/>
  <c r="E607" i="4"/>
  <c r="H156" i="9" s="1"/>
  <c r="D607" i="4"/>
  <c r="F606" i="4"/>
  <c r="F605" i="4"/>
  <c r="F604" i="4"/>
  <c r="F603" i="4"/>
  <c r="E603" i="4"/>
  <c r="D603" i="4"/>
  <c r="F602" i="4"/>
  <c r="F601" i="4"/>
  <c r="F600" i="4"/>
  <c r="F599" i="4"/>
  <c r="F598" i="4"/>
  <c r="E598" i="4"/>
  <c r="E597" i="4" s="1"/>
  <c r="D591" i="1" s="1"/>
  <c r="D598" i="4"/>
  <c r="F596" i="4"/>
  <c r="F595" i="4"/>
  <c r="E594" i="4"/>
  <c r="D594" i="4"/>
  <c r="F594" i="4" s="1"/>
  <c r="F593" i="4"/>
  <c r="F592" i="4"/>
  <c r="F591" i="4"/>
  <c r="E591" i="4"/>
  <c r="D591" i="4"/>
  <c r="F590" i="4"/>
  <c r="F589" i="4"/>
  <c r="E589" i="4"/>
  <c r="D589" i="4"/>
  <c r="F588" i="4"/>
  <c r="F587" i="4"/>
  <c r="F586" i="4"/>
  <c r="E585" i="4"/>
  <c r="D585" i="4"/>
  <c r="F585" i="4" s="1"/>
  <c r="D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F388" i="4" s="1"/>
  <c r="D388" i="4"/>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5" i="4"/>
  <c r="F364" i="4"/>
  <c r="F363" i="4"/>
  <c r="F362" i="4"/>
  <c r="E362" i="4"/>
  <c r="E361"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7" i="4"/>
  <c r="F276" i="4"/>
  <c r="F275" i="4"/>
  <c r="F274" i="4"/>
  <c r="E274" i="4"/>
  <c r="D274" i="4"/>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3" i="1" s="1"/>
  <c r="D237" i="4"/>
  <c r="F236" i="4"/>
  <c r="F235"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F165" i="4"/>
  <c r="E165" i="4"/>
  <c r="D165" i="4"/>
  <c r="D164" i="4"/>
  <c r="F163" i="4"/>
  <c r="F162" i="4"/>
  <c r="F161" i="4"/>
  <c r="F160" i="4"/>
  <c r="E160" i="4"/>
  <c r="E153" i="4" s="1"/>
  <c r="D160" i="4"/>
  <c r="F159" i="4"/>
  <c r="F158" i="4"/>
  <c r="F157" i="4"/>
  <c r="F156" i="4"/>
  <c r="F155" i="4"/>
  <c r="F154" i="4"/>
  <c r="E154" i="4"/>
  <c r="D154" i="4"/>
  <c r="D153" i="4"/>
  <c r="F151" i="4"/>
  <c r="F150" i="4"/>
  <c r="F149" i="4"/>
  <c r="F148" i="4"/>
  <c r="F147" i="4"/>
  <c r="F146" i="4"/>
  <c r="F145" i="4"/>
  <c r="F144" i="4"/>
  <c r="F143" i="4"/>
  <c r="F142" i="4"/>
  <c r="E141" i="4"/>
  <c r="F141" i="4" s="1"/>
  <c r="D141" i="4"/>
  <c r="D140" i="4"/>
  <c r="F139" i="4"/>
  <c r="F138" i="4"/>
  <c r="F137" i="4"/>
  <c r="F136" i="4"/>
  <c r="E135" i="4"/>
  <c r="D135" i="4"/>
  <c r="E134" i="4"/>
  <c r="F133" i="4"/>
  <c r="F132" i="4"/>
  <c r="F131" i="4"/>
  <c r="F130" i="4"/>
  <c r="F129" i="4"/>
  <c r="E129" i="4"/>
  <c r="D129" i="4"/>
  <c r="F128" i="4"/>
  <c r="F127" i="4"/>
  <c r="E126" i="4"/>
  <c r="F126" i="4" s="1"/>
  <c r="D126" i="4"/>
  <c r="D125" i="4"/>
  <c r="F124" i="4"/>
  <c r="F123" i="4"/>
  <c r="F122" i="4"/>
  <c r="F121" i="4"/>
  <c r="E120" i="4"/>
  <c r="D116" i="1" s="1"/>
  <c r="D120" i="4"/>
  <c r="F120" i="4" s="1"/>
  <c r="F119" i="4"/>
  <c r="F118" i="4"/>
  <c r="F117" i="4"/>
  <c r="F116" i="4"/>
  <c r="F115" i="4"/>
  <c r="F114" i="4"/>
  <c r="F113" i="4"/>
  <c r="F112"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H79" i="1" s="1"/>
  <c r="D83"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F61" i="4"/>
  <c r="E61" i="4"/>
  <c r="D61" i="4"/>
  <c r="F60" i="4"/>
  <c r="F59"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I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H1685" i="1" s="1"/>
  <c r="H1684" i="1"/>
  <c r="C1684" i="1"/>
  <c r="G1684" i="1" s="1"/>
  <c r="C1683" i="1"/>
  <c r="H1682" i="1"/>
  <c r="C1682" i="1"/>
  <c r="G1682" i="1" s="1"/>
  <c r="C1681" i="1"/>
  <c r="H1681" i="1" s="1"/>
  <c r="C1680" i="1"/>
  <c r="G1679" i="1"/>
  <c r="C1679" i="1"/>
  <c r="H1679" i="1" s="1"/>
  <c r="C1678" i="1"/>
  <c r="H1677" i="1"/>
  <c r="G1677" i="1"/>
  <c r="C1677" i="1"/>
  <c r="H1676" i="1"/>
  <c r="G1676" i="1"/>
  <c r="C1676" i="1"/>
  <c r="C1675" i="1"/>
  <c r="H1674" i="1"/>
  <c r="C1674" i="1"/>
  <c r="G1674" i="1" s="1"/>
  <c r="C1673" i="1"/>
  <c r="H1673" i="1" s="1"/>
  <c r="C1672" i="1"/>
  <c r="G1671" i="1"/>
  <c r="C1671" i="1"/>
  <c r="H1671" i="1" s="1"/>
  <c r="C1670" i="1"/>
  <c r="H1669" i="1"/>
  <c r="C1668" i="1"/>
  <c r="H1668" i="1" s="1"/>
  <c r="C1667" i="1"/>
  <c r="H1667" i="1" s="1"/>
  <c r="H1666" i="1"/>
  <c r="C1666" i="1"/>
  <c r="G1666" i="1" s="1"/>
  <c r="H1665" i="1"/>
  <c r="G1665" i="1"/>
  <c r="C1665" i="1"/>
  <c r="H1664" i="1"/>
  <c r="C1664" i="1"/>
  <c r="G1664" i="1" s="1"/>
  <c r="G1663" i="1"/>
  <c r="C1663" i="1"/>
  <c r="H1663" i="1" s="1"/>
  <c r="C1662" i="1"/>
  <c r="G1662" i="1" s="1"/>
  <c r="H1661" i="1"/>
  <c r="G1661" i="1"/>
  <c r="C1661" i="1"/>
  <c r="C1660" i="1"/>
  <c r="H1660" i="1" s="1"/>
  <c r="C1659" i="1"/>
  <c r="H1659" i="1" s="1"/>
  <c r="H1658" i="1"/>
  <c r="C1658" i="1"/>
  <c r="G1658" i="1" s="1"/>
  <c r="H1657" i="1"/>
  <c r="G1657" i="1"/>
  <c r="C1657" i="1"/>
  <c r="H1656" i="1"/>
  <c r="C1656" i="1"/>
  <c r="G1656" i="1" s="1"/>
  <c r="C1655" i="1"/>
  <c r="C1654" i="1"/>
  <c r="G1654" i="1" s="1"/>
  <c r="H1653" i="1"/>
  <c r="G1653" i="1"/>
  <c r="C1653" i="1"/>
  <c r="C1652" i="1"/>
  <c r="H1652" i="1" s="1"/>
  <c r="C1651" i="1"/>
  <c r="H1651" i="1" s="1"/>
  <c r="H1650" i="1"/>
  <c r="C1650" i="1"/>
  <c r="G1650" i="1" s="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C1635" i="1"/>
  <c r="H1635" i="1" s="1"/>
  <c r="C1634" i="1"/>
  <c r="H1633" i="1"/>
  <c r="G1633" i="1"/>
  <c r="C1633" i="1"/>
  <c r="H1632" i="1"/>
  <c r="G1632" i="1"/>
  <c r="C1632" i="1"/>
  <c r="C1631" i="1"/>
  <c r="H1630" i="1"/>
  <c r="C1630" i="1"/>
  <c r="G1630" i="1" s="1"/>
  <c r="C1627" i="1"/>
  <c r="C1626" i="1"/>
  <c r="G1626" i="1" s="1"/>
  <c r="H1625" i="1"/>
  <c r="G1625" i="1"/>
  <c r="C1625" i="1"/>
  <c r="G1624" i="1"/>
  <c r="C1624" i="1"/>
  <c r="H1624" i="1" s="1"/>
  <c r="C1620" i="1"/>
  <c r="H1620" i="1" s="1"/>
  <c r="C1619" i="1"/>
  <c r="H1618" i="1"/>
  <c r="C1618" i="1"/>
  <c r="G1618" i="1" s="1"/>
  <c r="H1617" i="1"/>
  <c r="G1617" i="1"/>
  <c r="C1617" i="1"/>
  <c r="C1616" i="1"/>
  <c r="G1615" i="1"/>
  <c r="C1615" i="1"/>
  <c r="H1615" i="1" s="1"/>
  <c r="C1614" i="1"/>
  <c r="G1613" i="1"/>
  <c r="C1613" i="1"/>
  <c r="H1613" i="1" s="1"/>
  <c r="C1612" i="1"/>
  <c r="H1612" i="1" s="1"/>
  <c r="C1611" i="1"/>
  <c r="C1610" i="1"/>
  <c r="G1610" i="1" s="1"/>
  <c r="H1609" i="1"/>
  <c r="C1609" i="1"/>
  <c r="G1609" i="1" s="1"/>
  <c r="C1608" i="1"/>
  <c r="G1607" i="1"/>
  <c r="C1607" i="1"/>
  <c r="H1607" i="1" s="1"/>
  <c r="C1606" i="1"/>
  <c r="H1605" i="1"/>
  <c r="G1605" i="1"/>
  <c r="C1605" i="1"/>
  <c r="C1603" i="1"/>
  <c r="H1601" i="1"/>
  <c r="C1601" i="1"/>
  <c r="G1601" i="1" s="1"/>
  <c r="C1600" i="1"/>
  <c r="G1599" i="1"/>
  <c r="C1599" i="1"/>
  <c r="H1599" i="1" s="1"/>
  <c r="C1598" i="1"/>
  <c r="H1597" i="1"/>
  <c r="G1597" i="1"/>
  <c r="C1597" i="1"/>
  <c r="H1596" i="1"/>
  <c r="G1596" i="1"/>
  <c r="C1596" i="1"/>
  <c r="C1595" i="1"/>
  <c r="C1594" i="1"/>
  <c r="G1594" i="1" s="1"/>
  <c r="C1593" i="1"/>
  <c r="G1593" i="1" s="1"/>
  <c r="C1592" i="1"/>
  <c r="G1591" i="1"/>
  <c r="C1591" i="1"/>
  <c r="H1591" i="1" s="1"/>
  <c r="C1590" i="1"/>
  <c r="H1589" i="1"/>
  <c r="G1589" i="1"/>
  <c r="C1589" i="1"/>
  <c r="C1588" i="1"/>
  <c r="H1588" i="1" s="1"/>
  <c r="C1587" i="1"/>
  <c r="C1586" i="1"/>
  <c r="G1586" i="1" s="1"/>
  <c r="C1585" i="1"/>
  <c r="G1585" i="1" s="1"/>
  <c r="C1584" i="1"/>
  <c r="C1582" i="1"/>
  <c r="J1581" i="1"/>
  <c r="D1581" i="1"/>
  <c r="C1581" i="1"/>
  <c r="H1580" i="1"/>
  <c r="G1580" i="1"/>
  <c r="I1580" i="1" s="1"/>
  <c r="D1580" i="1"/>
  <c r="C1580" i="1"/>
  <c r="J1580" i="1" s="1"/>
  <c r="G1579" i="1"/>
  <c r="I1579" i="1" s="1"/>
  <c r="D1579" i="1"/>
  <c r="C1579" i="1"/>
  <c r="H1579" i="1" s="1"/>
  <c r="H1578" i="1"/>
  <c r="D1578" i="1"/>
  <c r="C1578" i="1"/>
  <c r="H1577" i="1"/>
  <c r="D1577" i="1"/>
  <c r="C1577" i="1"/>
  <c r="G1577" i="1" s="1"/>
  <c r="D1576" i="1"/>
  <c r="C1576" i="1"/>
  <c r="H1575" i="1"/>
  <c r="G1575" i="1"/>
  <c r="I1575" i="1" s="1"/>
  <c r="D1575" i="1"/>
  <c r="C1575" i="1"/>
  <c r="J1575" i="1" s="1"/>
  <c r="G1574" i="1"/>
  <c r="I1574" i="1" s="1"/>
  <c r="D1574" i="1"/>
  <c r="C1574" i="1"/>
  <c r="H1574" i="1" s="1"/>
  <c r="D1573" i="1"/>
  <c r="C1573" i="1"/>
  <c r="D1572" i="1"/>
  <c r="C1572" i="1"/>
  <c r="H1571" i="1"/>
  <c r="D1571" i="1"/>
  <c r="C1571" i="1"/>
  <c r="G1571" i="1" s="1"/>
  <c r="D1570" i="1"/>
  <c r="J1570" i="1" s="1"/>
  <c r="C1570" i="1"/>
  <c r="H1569" i="1"/>
  <c r="G1569" i="1"/>
  <c r="I1569" i="1" s="1"/>
  <c r="D1569" i="1"/>
  <c r="C1569" i="1"/>
  <c r="J1569" i="1" s="1"/>
  <c r="G1568" i="1"/>
  <c r="I1568" i="1" s="1"/>
  <c r="D1568" i="1"/>
  <c r="C1568" i="1"/>
  <c r="H1568" i="1" s="1"/>
  <c r="H1567" i="1"/>
  <c r="D1567" i="1"/>
  <c r="C1567" i="1"/>
  <c r="D1566" i="1"/>
  <c r="C1566" i="1"/>
  <c r="H1565" i="1"/>
  <c r="G1565" i="1"/>
  <c r="I1565" i="1" s="1"/>
  <c r="D1565" i="1"/>
  <c r="C1565" i="1"/>
  <c r="J1565" i="1" s="1"/>
  <c r="G1564" i="1"/>
  <c r="I1564" i="1" s="1"/>
  <c r="D1564" i="1"/>
  <c r="C1564" i="1"/>
  <c r="H1564" i="1" s="1"/>
  <c r="D1563" i="1"/>
  <c r="G1563" i="1" s="1"/>
  <c r="C1563" i="1"/>
  <c r="H1562" i="1"/>
  <c r="G1562" i="1"/>
  <c r="D1562" i="1"/>
  <c r="C1562" i="1"/>
  <c r="J1562" i="1" s="1"/>
  <c r="D1561" i="1"/>
  <c r="C1561" i="1"/>
  <c r="D1560" i="1"/>
  <c r="C1560" i="1"/>
  <c r="D1559" i="1"/>
  <c r="G1559" i="1" s="1"/>
  <c r="C1559" i="1"/>
  <c r="H1558" i="1"/>
  <c r="G1558" i="1"/>
  <c r="I1558" i="1" s="1"/>
  <c r="D1558" i="1"/>
  <c r="C1558" i="1"/>
  <c r="J1558" i="1" s="1"/>
  <c r="J1557" i="1"/>
  <c r="D1557" i="1"/>
  <c r="C1557" i="1"/>
  <c r="G1556" i="1"/>
  <c r="D1556" i="1"/>
  <c r="C1556" i="1"/>
  <c r="H1556" i="1" s="1"/>
  <c r="D1555" i="1"/>
  <c r="G1555" i="1" s="1"/>
  <c r="C1555" i="1"/>
  <c r="H1554" i="1"/>
  <c r="G1554" i="1"/>
  <c r="D1554" i="1"/>
  <c r="C1554" i="1"/>
  <c r="J1554" i="1" s="1"/>
  <c r="J1553" i="1"/>
  <c r="D1553" i="1"/>
  <c r="C1553" i="1"/>
  <c r="D1552" i="1"/>
  <c r="C1552" i="1"/>
  <c r="D1551" i="1"/>
  <c r="G1551" i="1" s="1"/>
  <c r="C1551" i="1"/>
  <c r="H1550" i="1"/>
  <c r="G1550" i="1"/>
  <c r="I1550" i="1" s="1"/>
  <c r="D1550" i="1"/>
  <c r="C1550" i="1"/>
  <c r="J1550" i="1" s="1"/>
  <c r="J1549" i="1"/>
  <c r="D1549" i="1"/>
  <c r="C1549" i="1"/>
  <c r="D1548" i="1"/>
  <c r="C1548" i="1"/>
  <c r="D1547" i="1"/>
  <c r="C1547" i="1"/>
  <c r="G1546" i="1"/>
  <c r="D1546" i="1"/>
  <c r="C1546" i="1"/>
  <c r="H1545" i="1"/>
  <c r="I1545" i="1" s="1"/>
  <c r="D1545" i="1"/>
  <c r="C1545" i="1"/>
  <c r="G1545" i="1" s="1"/>
  <c r="J1544" i="1"/>
  <c r="H1544" i="1"/>
  <c r="D1544" i="1"/>
  <c r="G1544" i="1" s="1"/>
  <c r="I1544" i="1" s="1"/>
  <c r="C1544" i="1"/>
  <c r="D1543" i="1"/>
  <c r="C1543" i="1"/>
  <c r="D1542" i="1"/>
  <c r="C1542" i="1"/>
  <c r="I1541" i="1"/>
  <c r="H1541" i="1"/>
  <c r="D1541" i="1"/>
  <c r="C1541" i="1"/>
  <c r="G1541" i="1" s="1"/>
  <c r="H1540" i="1"/>
  <c r="D1540" i="1"/>
  <c r="C1540" i="1"/>
  <c r="D1539" i="1"/>
  <c r="C1539" i="1"/>
  <c r="C1538" i="1"/>
  <c r="H1536" i="1"/>
  <c r="D1536" i="1"/>
  <c r="C1536" i="1"/>
  <c r="D1535" i="1"/>
  <c r="C1535" i="1"/>
  <c r="D1534" i="1"/>
  <c r="C1534" i="1"/>
  <c r="H1533" i="1"/>
  <c r="D1533" i="1"/>
  <c r="C1533" i="1"/>
  <c r="G1533" i="1" s="1"/>
  <c r="D1532" i="1"/>
  <c r="H1532" i="1" s="1"/>
  <c r="C1532" i="1"/>
  <c r="D1531" i="1"/>
  <c r="C1531" i="1"/>
  <c r="D1530" i="1"/>
  <c r="C1530" i="1"/>
  <c r="H1529" i="1"/>
  <c r="D1529" i="1"/>
  <c r="C1529" i="1"/>
  <c r="G1529" i="1" s="1"/>
  <c r="D1528" i="1"/>
  <c r="H1528" i="1" s="1"/>
  <c r="C1528" i="1"/>
  <c r="D1527" i="1"/>
  <c r="C1527" i="1"/>
  <c r="D1526" i="1"/>
  <c r="C1526" i="1"/>
  <c r="D1525" i="1"/>
  <c r="H1524" i="1"/>
  <c r="D1524" i="1"/>
  <c r="C1524" i="1"/>
  <c r="D1523" i="1"/>
  <c r="C1523" i="1"/>
  <c r="D1522" i="1"/>
  <c r="C1522" i="1"/>
  <c r="H1521" i="1"/>
  <c r="D1521" i="1"/>
  <c r="C1521" i="1"/>
  <c r="G1521" i="1" s="1"/>
  <c r="D1520" i="1"/>
  <c r="H1520" i="1" s="1"/>
  <c r="C1520" i="1"/>
  <c r="D1519" i="1"/>
  <c r="C1519" i="1"/>
  <c r="D1518" i="1"/>
  <c r="C1518" i="1"/>
  <c r="H1517" i="1"/>
  <c r="D1517" i="1"/>
  <c r="C1517" i="1"/>
  <c r="G1517" i="1" s="1"/>
  <c r="H1516" i="1"/>
  <c r="D1516" i="1"/>
  <c r="C1516" i="1"/>
  <c r="D1515" i="1"/>
  <c r="C1515" i="1"/>
  <c r="C1514" i="1"/>
  <c r="H1513" i="1"/>
  <c r="D1513" i="1"/>
  <c r="C1513" i="1"/>
  <c r="G1513" i="1" s="1"/>
  <c r="D1512" i="1"/>
  <c r="H1512" i="1" s="1"/>
  <c r="C1512" i="1"/>
  <c r="D1511" i="1"/>
  <c r="C1511" i="1"/>
  <c r="H1509" i="1"/>
  <c r="D1509" i="1"/>
  <c r="C1509" i="1"/>
  <c r="G1509" i="1" s="1"/>
  <c r="D1508" i="1"/>
  <c r="H1508" i="1" s="1"/>
  <c r="C1508" i="1"/>
  <c r="D1507" i="1"/>
  <c r="C1507" i="1"/>
  <c r="D1506" i="1"/>
  <c r="C1506" i="1"/>
  <c r="H1505" i="1"/>
  <c r="D1505" i="1"/>
  <c r="C1505" i="1"/>
  <c r="G1505" i="1" s="1"/>
  <c r="H1504" i="1"/>
  <c r="D1504" i="1"/>
  <c r="C1504" i="1"/>
  <c r="D1503" i="1"/>
  <c r="C1503" i="1"/>
  <c r="D1502" i="1"/>
  <c r="C1502" i="1"/>
  <c r="H1501" i="1"/>
  <c r="D1501" i="1"/>
  <c r="C1501" i="1"/>
  <c r="G1501" i="1" s="1"/>
  <c r="D1500" i="1"/>
  <c r="H1500" i="1" s="1"/>
  <c r="C1500" i="1"/>
  <c r="D1499" i="1"/>
  <c r="C1499" i="1"/>
  <c r="D1498" i="1"/>
  <c r="C1498" i="1"/>
  <c r="H1497" i="1"/>
  <c r="D1497" i="1"/>
  <c r="C1497" i="1"/>
  <c r="G1497" i="1" s="1"/>
  <c r="H1496" i="1"/>
  <c r="D1496" i="1"/>
  <c r="C1496" i="1"/>
  <c r="D1495" i="1"/>
  <c r="C1495" i="1"/>
  <c r="D1494" i="1"/>
  <c r="C1494" i="1"/>
  <c r="H1493" i="1"/>
  <c r="D1493" i="1"/>
  <c r="C1493" i="1"/>
  <c r="G1493" i="1" s="1"/>
  <c r="D1492" i="1"/>
  <c r="H1492" i="1" s="1"/>
  <c r="C1492" i="1"/>
  <c r="D1491" i="1"/>
  <c r="C1491" i="1"/>
  <c r="D1490" i="1"/>
  <c r="C1490" i="1"/>
  <c r="H1489" i="1"/>
  <c r="D1489" i="1"/>
  <c r="C1489" i="1"/>
  <c r="G1489" i="1" s="1"/>
  <c r="H1488" i="1"/>
  <c r="D1488" i="1"/>
  <c r="C1488" i="1"/>
  <c r="D1487" i="1"/>
  <c r="C1487" i="1"/>
  <c r="D1486" i="1"/>
  <c r="C1486" i="1"/>
  <c r="H1484" i="1"/>
  <c r="D1484" i="1"/>
  <c r="C1484" i="1"/>
  <c r="D1483" i="1"/>
  <c r="C1483" i="1"/>
  <c r="D1482" i="1"/>
  <c r="C1482" i="1"/>
  <c r="H1481" i="1"/>
  <c r="D1481" i="1"/>
  <c r="C1481" i="1"/>
  <c r="G1481" i="1" s="1"/>
  <c r="D1480" i="1"/>
  <c r="H1480" i="1" s="1"/>
  <c r="C1480" i="1"/>
  <c r="D1479" i="1"/>
  <c r="C1479" i="1"/>
  <c r="D1478" i="1"/>
  <c r="C1478" i="1"/>
  <c r="H1477" i="1"/>
  <c r="D1477" i="1"/>
  <c r="C1477" i="1"/>
  <c r="G1477" i="1" s="1"/>
  <c r="H1476" i="1"/>
  <c r="D1476" i="1"/>
  <c r="C1476" i="1"/>
  <c r="D1475" i="1"/>
  <c r="C1475" i="1"/>
  <c r="D1474" i="1"/>
  <c r="C1474" i="1"/>
  <c r="H1473" i="1"/>
  <c r="D1473" i="1"/>
  <c r="C1473" i="1"/>
  <c r="G1473" i="1" s="1"/>
  <c r="D1472" i="1"/>
  <c r="H1472" i="1" s="1"/>
  <c r="C1472" i="1"/>
  <c r="D1471" i="1"/>
  <c r="C1471" i="1"/>
  <c r="D1470" i="1"/>
  <c r="C1470" i="1"/>
  <c r="H1469" i="1"/>
  <c r="D1469" i="1"/>
  <c r="C1469" i="1"/>
  <c r="G1469" i="1" s="1"/>
  <c r="H1468" i="1"/>
  <c r="D1468" i="1"/>
  <c r="C1468" i="1"/>
  <c r="D1467" i="1"/>
  <c r="C1467" i="1"/>
  <c r="D1466" i="1"/>
  <c r="C1466" i="1"/>
  <c r="H1465" i="1"/>
  <c r="D1465" i="1"/>
  <c r="C1465" i="1"/>
  <c r="G1465" i="1" s="1"/>
  <c r="D1464" i="1"/>
  <c r="H1464" i="1" s="1"/>
  <c r="C1464" i="1"/>
  <c r="D1463" i="1"/>
  <c r="C1463" i="1"/>
  <c r="D1462" i="1"/>
  <c r="C1462" i="1"/>
  <c r="H1461" i="1"/>
  <c r="D1461" i="1"/>
  <c r="C1461" i="1"/>
  <c r="G1461" i="1" s="1"/>
  <c r="H1460" i="1"/>
  <c r="D1460" i="1"/>
  <c r="C1460" i="1"/>
  <c r="D1459" i="1"/>
  <c r="C1459" i="1"/>
  <c r="D1458" i="1"/>
  <c r="C1458" i="1"/>
  <c r="H1457" i="1"/>
  <c r="D1457" i="1"/>
  <c r="C1457" i="1"/>
  <c r="G1457" i="1" s="1"/>
  <c r="D1456" i="1"/>
  <c r="H1456" i="1" s="1"/>
  <c r="C1456" i="1"/>
  <c r="D1455" i="1"/>
  <c r="C1455" i="1"/>
  <c r="D1454" i="1"/>
  <c r="C1454" i="1"/>
  <c r="D1453" i="1"/>
  <c r="C1453" i="1"/>
  <c r="D1452" i="1"/>
  <c r="H1452" i="1" s="1"/>
  <c r="C1452" i="1"/>
  <c r="H1451" i="1"/>
  <c r="D1451" i="1"/>
  <c r="C1451" i="1"/>
  <c r="G1451" i="1" s="1"/>
  <c r="D1450" i="1"/>
  <c r="C1450" i="1"/>
  <c r="D1449" i="1"/>
  <c r="C1449" i="1"/>
  <c r="H1448" i="1"/>
  <c r="D1448" i="1"/>
  <c r="C1448" i="1"/>
  <c r="H1447" i="1"/>
  <c r="D1447" i="1"/>
  <c r="C1447" i="1"/>
  <c r="D1446" i="1"/>
  <c r="C1446" i="1"/>
  <c r="H1445" i="1"/>
  <c r="D1445" i="1"/>
  <c r="C1445" i="1"/>
  <c r="G1445" i="1" s="1"/>
  <c r="H1444" i="1"/>
  <c r="D1444" i="1"/>
  <c r="C1444" i="1"/>
  <c r="D1443" i="1"/>
  <c r="C1443" i="1"/>
  <c r="D1442" i="1"/>
  <c r="C1442" i="1"/>
  <c r="H1441" i="1"/>
  <c r="D1441" i="1"/>
  <c r="C1441" i="1"/>
  <c r="G1441" i="1" s="1"/>
  <c r="D1440" i="1"/>
  <c r="H1440" i="1" s="1"/>
  <c r="C1440" i="1"/>
  <c r="D1439" i="1"/>
  <c r="D1438" i="1"/>
  <c r="C1438" i="1"/>
  <c r="D1437" i="1"/>
  <c r="C1437" i="1"/>
  <c r="D1436" i="1"/>
  <c r="H1436" i="1" s="1"/>
  <c r="C1436" i="1"/>
  <c r="H1435" i="1"/>
  <c r="D1435" i="1"/>
  <c r="C1435" i="1"/>
  <c r="G1435" i="1" s="1"/>
  <c r="D1434" i="1"/>
  <c r="C1434" i="1"/>
  <c r="D1433" i="1"/>
  <c r="C1433" i="1"/>
  <c r="H1432" i="1"/>
  <c r="D1432" i="1"/>
  <c r="C1432" i="1"/>
  <c r="D1431" i="1"/>
  <c r="D1430" i="1"/>
  <c r="C1430" i="1"/>
  <c r="H1429" i="1"/>
  <c r="D1429" i="1"/>
  <c r="C1429" i="1"/>
  <c r="G1429" i="1" s="1"/>
  <c r="D1428" i="1"/>
  <c r="H1428" i="1" s="1"/>
  <c r="C1428" i="1"/>
  <c r="D1427" i="1"/>
  <c r="C1427" i="1"/>
  <c r="D1426" i="1"/>
  <c r="C1426" i="1"/>
  <c r="H1425" i="1"/>
  <c r="D1425" i="1"/>
  <c r="C1425" i="1"/>
  <c r="G1425" i="1" s="1"/>
  <c r="D1424" i="1"/>
  <c r="H1424" i="1" s="1"/>
  <c r="C1424" i="1"/>
  <c r="D1423" i="1"/>
  <c r="C1423" i="1"/>
  <c r="D1422" i="1"/>
  <c r="C1422" i="1"/>
  <c r="D1421" i="1"/>
  <c r="C1421" i="1"/>
  <c r="D1420" i="1"/>
  <c r="H1420" i="1" s="1"/>
  <c r="C1420" i="1"/>
  <c r="H1419" i="1"/>
  <c r="D1419" i="1"/>
  <c r="C1419" i="1"/>
  <c r="G1419" i="1" s="1"/>
  <c r="D1418" i="1"/>
  <c r="C1418" i="1"/>
  <c r="D1417" i="1"/>
  <c r="C1417" i="1"/>
  <c r="H1416" i="1"/>
  <c r="D1416" i="1"/>
  <c r="C1416" i="1"/>
  <c r="D1415" i="1"/>
  <c r="H1415" i="1" s="1"/>
  <c r="C1415" i="1"/>
  <c r="D1414" i="1"/>
  <c r="C1414" i="1"/>
  <c r="H1413" i="1"/>
  <c r="D1413" i="1"/>
  <c r="C1413" i="1"/>
  <c r="G1413" i="1" s="1"/>
  <c r="D1412" i="1"/>
  <c r="H1412" i="1" s="1"/>
  <c r="C1412" i="1"/>
  <c r="D1411" i="1"/>
  <c r="C1411" i="1"/>
  <c r="D1410" i="1"/>
  <c r="C1410" i="1"/>
  <c r="C1409" i="1"/>
  <c r="G1409" i="1" s="1"/>
  <c r="D1408" i="1"/>
  <c r="H1408" i="1" s="1"/>
  <c r="C1408" i="1"/>
  <c r="H1407" i="1"/>
  <c r="D1407" i="1"/>
  <c r="C1407" i="1"/>
  <c r="G1407" i="1" s="1"/>
  <c r="D1406" i="1"/>
  <c r="C1406" i="1"/>
  <c r="D1405" i="1"/>
  <c r="C1405" i="1"/>
  <c r="H1404" i="1"/>
  <c r="D1404" i="1"/>
  <c r="C1404" i="1"/>
  <c r="H1403" i="1"/>
  <c r="D1403" i="1"/>
  <c r="C1403" i="1"/>
  <c r="D1402" i="1"/>
  <c r="C1402" i="1"/>
  <c r="D1400" i="1"/>
  <c r="H1400" i="1" s="1"/>
  <c r="C1400" i="1"/>
  <c r="D1399" i="1"/>
  <c r="C1399" i="1"/>
  <c r="D1398" i="1"/>
  <c r="C1398" i="1"/>
  <c r="D1397" i="1"/>
  <c r="C1397" i="1"/>
  <c r="D1396" i="1"/>
  <c r="H1396" i="1" s="1"/>
  <c r="C1396" i="1"/>
  <c r="H1395" i="1"/>
  <c r="D1395" i="1"/>
  <c r="C1395" i="1"/>
  <c r="G1395" i="1" s="1"/>
  <c r="D1394" i="1"/>
  <c r="C1394" i="1"/>
  <c r="D1393" i="1"/>
  <c r="C1393" i="1"/>
  <c r="H1392" i="1"/>
  <c r="D1392" i="1"/>
  <c r="C1392" i="1"/>
  <c r="G1392" i="1" s="1"/>
  <c r="D1391" i="1"/>
  <c r="H1391" i="1" s="1"/>
  <c r="C1391" i="1"/>
  <c r="D1390" i="1"/>
  <c r="C1390" i="1"/>
  <c r="D1389" i="1"/>
  <c r="C1389" i="1"/>
  <c r="H1388" i="1"/>
  <c r="D1388" i="1"/>
  <c r="C1388" i="1"/>
  <c r="G1388" i="1" s="1"/>
  <c r="H1387" i="1"/>
  <c r="D1387" i="1"/>
  <c r="C1387" i="1"/>
  <c r="D1386" i="1"/>
  <c r="C1386" i="1"/>
  <c r="D1385" i="1"/>
  <c r="C1385" i="1"/>
  <c r="H1384" i="1"/>
  <c r="D1384" i="1"/>
  <c r="C1384" i="1"/>
  <c r="G1384" i="1" s="1"/>
  <c r="D1383" i="1"/>
  <c r="C1383" i="1"/>
  <c r="D1382" i="1"/>
  <c r="C1382" i="1"/>
  <c r="G1382" i="1" s="1"/>
  <c r="H1381" i="1"/>
  <c r="D1381" i="1"/>
  <c r="C1381" i="1"/>
  <c r="G1381" i="1" s="1"/>
  <c r="H1380" i="1"/>
  <c r="D1380" i="1"/>
  <c r="C1380" i="1"/>
  <c r="G1380" i="1" s="1"/>
  <c r="D1379" i="1"/>
  <c r="C1379" i="1"/>
  <c r="D1378" i="1"/>
  <c r="C1378" i="1"/>
  <c r="G1378" i="1" s="1"/>
  <c r="H1377" i="1"/>
  <c r="D1377" i="1"/>
  <c r="C1377" i="1"/>
  <c r="G1377" i="1" s="1"/>
  <c r="H1376" i="1"/>
  <c r="D1376" i="1"/>
  <c r="C1376" i="1"/>
  <c r="G1376" i="1" s="1"/>
  <c r="D1375" i="1"/>
  <c r="C1375" i="1"/>
  <c r="D1374" i="1"/>
  <c r="C1374" i="1"/>
  <c r="G1374" i="1" s="1"/>
  <c r="H1373" i="1"/>
  <c r="D1373" i="1"/>
  <c r="C1373" i="1"/>
  <c r="G1373" i="1" s="1"/>
  <c r="H1372" i="1"/>
  <c r="D1372" i="1"/>
  <c r="C1372" i="1"/>
  <c r="G1372" i="1" s="1"/>
  <c r="D1371" i="1"/>
  <c r="C1371" i="1"/>
  <c r="D1370" i="1"/>
  <c r="C1370" i="1"/>
  <c r="G1370" i="1" s="1"/>
  <c r="H1369" i="1"/>
  <c r="D1369" i="1"/>
  <c r="C1369" i="1"/>
  <c r="G1369" i="1" s="1"/>
  <c r="H1368" i="1"/>
  <c r="D1368" i="1"/>
  <c r="C1368" i="1"/>
  <c r="G1368" i="1" s="1"/>
  <c r="D1367" i="1"/>
  <c r="C1367" i="1"/>
  <c r="D1366" i="1"/>
  <c r="C1366" i="1"/>
  <c r="G1366" i="1" s="1"/>
  <c r="H1365" i="1"/>
  <c r="D1365" i="1"/>
  <c r="C1365" i="1"/>
  <c r="G1365" i="1" s="1"/>
  <c r="H1364" i="1"/>
  <c r="D1364" i="1"/>
  <c r="C1364" i="1"/>
  <c r="G1364" i="1" s="1"/>
  <c r="D1363" i="1"/>
  <c r="C1363" i="1"/>
  <c r="D1362" i="1"/>
  <c r="C1362" i="1"/>
  <c r="G1362" i="1" s="1"/>
  <c r="H1361" i="1"/>
  <c r="D1361" i="1"/>
  <c r="C1361" i="1"/>
  <c r="G1361" i="1" s="1"/>
  <c r="H1360" i="1"/>
  <c r="D1360" i="1"/>
  <c r="C1360" i="1"/>
  <c r="G1360" i="1" s="1"/>
  <c r="D1359" i="1"/>
  <c r="C1359" i="1"/>
  <c r="D1358" i="1"/>
  <c r="C1358" i="1"/>
  <c r="G1358" i="1" s="1"/>
  <c r="H1357" i="1"/>
  <c r="D1357" i="1"/>
  <c r="C1357" i="1"/>
  <c r="G1357" i="1" s="1"/>
  <c r="H1356" i="1"/>
  <c r="D1356" i="1"/>
  <c r="C1356" i="1"/>
  <c r="G1356" i="1" s="1"/>
  <c r="D1355" i="1"/>
  <c r="C1355" i="1"/>
  <c r="D1354" i="1"/>
  <c r="C1354" i="1"/>
  <c r="G1354" i="1" s="1"/>
  <c r="H1353" i="1"/>
  <c r="D1353" i="1"/>
  <c r="C1353" i="1"/>
  <c r="G1353" i="1" s="1"/>
  <c r="H1352" i="1"/>
  <c r="D1352" i="1"/>
  <c r="C1352" i="1"/>
  <c r="G1352" i="1" s="1"/>
  <c r="D1351" i="1"/>
  <c r="C1351" i="1"/>
  <c r="D1350" i="1"/>
  <c r="C1350" i="1"/>
  <c r="G1350" i="1" s="1"/>
  <c r="H1349" i="1"/>
  <c r="D1349" i="1"/>
  <c r="C1349" i="1"/>
  <c r="G1349" i="1" s="1"/>
  <c r="H1348" i="1"/>
  <c r="D1348" i="1"/>
  <c r="C1348" i="1"/>
  <c r="G1348" i="1" s="1"/>
  <c r="D1347" i="1"/>
  <c r="C1347" i="1"/>
  <c r="D1346" i="1"/>
  <c r="C1346" i="1"/>
  <c r="G1346" i="1" s="1"/>
  <c r="H1345" i="1"/>
  <c r="D1345" i="1"/>
  <c r="C1345" i="1"/>
  <c r="G1345" i="1" s="1"/>
  <c r="H1344" i="1"/>
  <c r="D1344" i="1"/>
  <c r="C1344" i="1"/>
  <c r="G1344" i="1" s="1"/>
  <c r="D1343" i="1"/>
  <c r="C1343" i="1"/>
  <c r="D1342" i="1"/>
  <c r="C1342" i="1"/>
  <c r="G1342" i="1" s="1"/>
  <c r="H1341" i="1"/>
  <c r="D1341" i="1"/>
  <c r="C1341" i="1"/>
  <c r="G1341" i="1" s="1"/>
  <c r="H1340" i="1"/>
  <c r="D1340" i="1"/>
  <c r="C1340" i="1"/>
  <c r="G1340" i="1" s="1"/>
  <c r="D1339" i="1"/>
  <c r="C1339" i="1"/>
  <c r="D1338" i="1"/>
  <c r="C1338" i="1"/>
  <c r="G1338" i="1" s="1"/>
  <c r="H1337" i="1"/>
  <c r="D1337" i="1"/>
  <c r="C1337" i="1"/>
  <c r="G1337" i="1" s="1"/>
  <c r="H1336" i="1"/>
  <c r="D1336" i="1"/>
  <c r="C1336" i="1"/>
  <c r="G1336" i="1" s="1"/>
  <c r="D1335" i="1"/>
  <c r="C1335" i="1"/>
  <c r="D1334" i="1"/>
  <c r="C1334" i="1"/>
  <c r="G1334" i="1" s="1"/>
  <c r="H1333" i="1"/>
  <c r="D1333" i="1"/>
  <c r="C1333" i="1"/>
  <c r="G1333" i="1" s="1"/>
  <c r="H1332" i="1"/>
  <c r="D1332" i="1"/>
  <c r="C1332" i="1"/>
  <c r="G1332" i="1" s="1"/>
  <c r="D1331" i="1"/>
  <c r="C1331" i="1"/>
  <c r="D1330" i="1"/>
  <c r="C1330" i="1"/>
  <c r="G1330" i="1" s="1"/>
  <c r="H1329" i="1"/>
  <c r="D1329" i="1"/>
  <c r="C1329" i="1"/>
  <c r="G1329" i="1" s="1"/>
  <c r="H1328" i="1"/>
  <c r="D1328" i="1"/>
  <c r="C1328" i="1"/>
  <c r="G1328" i="1" s="1"/>
  <c r="D1327" i="1"/>
  <c r="C1327" i="1"/>
  <c r="D1326" i="1"/>
  <c r="C1326" i="1"/>
  <c r="G1326" i="1" s="1"/>
  <c r="H1325" i="1"/>
  <c r="D1325" i="1"/>
  <c r="C1325" i="1"/>
  <c r="G1325" i="1" s="1"/>
  <c r="H1324" i="1"/>
  <c r="D1324" i="1"/>
  <c r="C1324" i="1"/>
  <c r="G1324" i="1" s="1"/>
  <c r="D1323" i="1"/>
  <c r="C1323" i="1"/>
  <c r="D1322" i="1"/>
  <c r="C1322" i="1"/>
  <c r="G1322" i="1" s="1"/>
  <c r="H1321" i="1"/>
  <c r="D1321" i="1"/>
  <c r="C1321" i="1"/>
  <c r="G1321" i="1" s="1"/>
  <c r="H1320" i="1"/>
  <c r="D1320" i="1"/>
  <c r="C1320" i="1"/>
  <c r="G1320" i="1" s="1"/>
  <c r="D1319" i="1"/>
  <c r="C1319" i="1"/>
  <c r="D1318" i="1"/>
  <c r="C1318" i="1"/>
  <c r="G1318" i="1" s="1"/>
  <c r="H1317" i="1"/>
  <c r="D1317" i="1"/>
  <c r="C1317" i="1"/>
  <c r="G1317" i="1" s="1"/>
  <c r="H1316" i="1"/>
  <c r="D1316" i="1"/>
  <c r="C1316" i="1"/>
  <c r="G1316" i="1" s="1"/>
  <c r="D1315" i="1"/>
  <c r="C1315" i="1"/>
  <c r="D1314" i="1"/>
  <c r="C1314" i="1"/>
  <c r="G1314" i="1" s="1"/>
  <c r="H1313" i="1"/>
  <c r="D1313" i="1"/>
  <c r="C1313" i="1"/>
  <c r="G1313" i="1" s="1"/>
  <c r="H1312" i="1"/>
  <c r="D1312" i="1"/>
  <c r="C1312" i="1"/>
  <c r="G1312" i="1" s="1"/>
  <c r="D1311" i="1"/>
  <c r="C1311" i="1"/>
  <c r="D1310" i="1"/>
  <c r="C1310" i="1"/>
  <c r="G1310" i="1" s="1"/>
  <c r="H1309" i="1"/>
  <c r="D1309" i="1"/>
  <c r="C1309" i="1"/>
  <c r="G1309" i="1" s="1"/>
  <c r="H1308" i="1"/>
  <c r="D1308" i="1"/>
  <c r="C1308" i="1"/>
  <c r="G1308" i="1" s="1"/>
  <c r="D1307" i="1"/>
  <c r="C1307" i="1"/>
  <c r="D1306" i="1"/>
  <c r="C1306" i="1"/>
  <c r="G1306" i="1" s="1"/>
  <c r="H1305" i="1"/>
  <c r="D1305" i="1"/>
  <c r="C1305" i="1"/>
  <c r="G1305" i="1" s="1"/>
  <c r="H1304" i="1"/>
  <c r="D1304" i="1"/>
  <c r="C1304" i="1"/>
  <c r="G1304" i="1" s="1"/>
  <c r="D1303" i="1"/>
  <c r="C1303" i="1"/>
  <c r="D1302" i="1"/>
  <c r="C1302" i="1"/>
  <c r="G1302" i="1" s="1"/>
  <c r="H1301" i="1"/>
  <c r="D1301" i="1"/>
  <c r="C1301" i="1"/>
  <c r="G1301" i="1" s="1"/>
  <c r="H1300" i="1"/>
  <c r="D1300" i="1"/>
  <c r="C1300" i="1"/>
  <c r="G1300" i="1" s="1"/>
  <c r="D1299" i="1"/>
  <c r="C1299" i="1"/>
  <c r="D1298" i="1"/>
  <c r="C1298" i="1"/>
  <c r="G1298" i="1" s="1"/>
  <c r="H1297" i="1"/>
  <c r="D1297" i="1"/>
  <c r="C1297" i="1"/>
  <c r="G1297" i="1" s="1"/>
  <c r="H1296" i="1"/>
  <c r="D1296" i="1"/>
  <c r="C1296" i="1"/>
  <c r="G1296" i="1" s="1"/>
  <c r="D1295" i="1"/>
  <c r="C1295" i="1"/>
  <c r="D1294" i="1"/>
  <c r="C1294" i="1"/>
  <c r="G1294" i="1" s="1"/>
  <c r="H1293" i="1"/>
  <c r="D1293" i="1"/>
  <c r="C1293" i="1"/>
  <c r="G1293" i="1" s="1"/>
  <c r="H1292" i="1"/>
  <c r="D1292" i="1"/>
  <c r="C1292" i="1"/>
  <c r="G1292" i="1" s="1"/>
  <c r="D1291" i="1"/>
  <c r="C1291" i="1"/>
  <c r="D1290" i="1"/>
  <c r="C1290" i="1"/>
  <c r="G1290" i="1" s="1"/>
  <c r="H1289" i="1"/>
  <c r="D1289" i="1"/>
  <c r="C1289" i="1"/>
  <c r="G1289" i="1" s="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H1281" i="1"/>
  <c r="D1281" i="1"/>
  <c r="C1281" i="1"/>
  <c r="G1281" i="1" s="1"/>
  <c r="H1280" i="1"/>
  <c r="D1280" i="1"/>
  <c r="C1280" i="1"/>
  <c r="G1280" i="1" s="1"/>
  <c r="D1279" i="1"/>
  <c r="C1279" i="1"/>
  <c r="D1278" i="1"/>
  <c r="C1278" i="1"/>
  <c r="G1278" i="1" s="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D1268" i="1"/>
  <c r="C1268" i="1"/>
  <c r="G1268" i="1" s="1"/>
  <c r="D1267" i="1"/>
  <c r="C1267" i="1"/>
  <c r="D1266" i="1"/>
  <c r="C1266" i="1"/>
  <c r="G1266" i="1" s="1"/>
  <c r="H1265" i="1"/>
  <c r="D1265" i="1"/>
  <c r="C1265" i="1"/>
  <c r="G1265" i="1" s="1"/>
  <c r="H1264" i="1"/>
  <c r="D1264" i="1"/>
  <c r="C1264" i="1"/>
  <c r="G1264" i="1" s="1"/>
  <c r="D1263" i="1"/>
  <c r="C1263" i="1"/>
  <c r="D1262" i="1"/>
  <c r="C1262" i="1"/>
  <c r="G1262" i="1" s="1"/>
  <c r="H1261" i="1"/>
  <c r="D1261" i="1"/>
  <c r="C1261" i="1"/>
  <c r="G1261" i="1" s="1"/>
  <c r="H1260" i="1"/>
  <c r="D1260" i="1"/>
  <c r="C1260" i="1"/>
  <c r="G1260" i="1" s="1"/>
  <c r="D1259" i="1"/>
  <c r="D1258" i="1"/>
  <c r="C1258" i="1"/>
  <c r="G1258" i="1" s="1"/>
  <c r="H1257" i="1"/>
  <c r="D1257" i="1"/>
  <c r="C1257" i="1"/>
  <c r="G1257" i="1" s="1"/>
  <c r="H1256" i="1"/>
  <c r="D1256" i="1"/>
  <c r="C1256" i="1"/>
  <c r="G1256" i="1" s="1"/>
  <c r="D1255" i="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G1232" i="1" s="1"/>
  <c r="D1231" i="1"/>
  <c r="C1231" i="1"/>
  <c r="D1230" i="1"/>
  <c r="C1230" i="1"/>
  <c r="G1230" i="1" s="1"/>
  <c r="H1229" i="1"/>
  <c r="D1229" i="1"/>
  <c r="C1229" i="1"/>
  <c r="G1229" i="1" s="1"/>
  <c r="H1228" i="1"/>
  <c r="D1228" i="1"/>
  <c r="C1228" i="1"/>
  <c r="G1228" i="1" s="1"/>
  <c r="D1227" i="1"/>
  <c r="C1227" i="1"/>
  <c r="D1226" i="1"/>
  <c r="C1226" i="1"/>
  <c r="G1226" i="1" s="1"/>
  <c r="H1225" i="1"/>
  <c r="D1225" i="1"/>
  <c r="C1225" i="1"/>
  <c r="G1225" i="1" s="1"/>
  <c r="H1224" i="1"/>
  <c r="D1224" i="1"/>
  <c r="C1224" i="1"/>
  <c r="G1224" i="1" s="1"/>
  <c r="D1223" i="1"/>
  <c r="C1223" i="1"/>
  <c r="D1222" i="1"/>
  <c r="C1222" i="1"/>
  <c r="G1222" i="1" s="1"/>
  <c r="H1221" i="1"/>
  <c r="D1221" i="1"/>
  <c r="C1221" i="1"/>
  <c r="G1221" i="1" s="1"/>
  <c r="H1220" i="1"/>
  <c r="D1220" i="1"/>
  <c r="C1220" i="1"/>
  <c r="G1220" i="1" s="1"/>
  <c r="D1219" i="1"/>
  <c r="C1219" i="1"/>
  <c r="D1218" i="1"/>
  <c r="C1218" i="1"/>
  <c r="G1218" i="1" s="1"/>
  <c r="H1217" i="1"/>
  <c r="D1217" i="1"/>
  <c r="C1217" i="1"/>
  <c r="G1217" i="1" s="1"/>
  <c r="H1216" i="1"/>
  <c r="D1216" i="1"/>
  <c r="C1216" i="1"/>
  <c r="G1216" i="1" s="1"/>
  <c r="D1215" i="1"/>
  <c r="C1215" i="1"/>
  <c r="D1214" i="1"/>
  <c r="C1214" i="1"/>
  <c r="G1214" i="1" s="1"/>
  <c r="H1213" i="1"/>
  <c r="D1213" i="1"/>
  <c r="C1213" i="1"/>
  <c r="G1213" i="1" s="1"/>
  <c r="H1212" i="1"/>
  <c r="D1212" i="1"/>
  <c r="C1212" i="1"/>
  <c r="G1212" i="1" s="1"/>
  <c r="D1211" i="1"/>
  <c r="C1211" i="1"/>
  <c r="D1210" i="1"/>
  <c r="C1210" i="1"/>
  <c r="G1210" i="1" s="1"/>
  <c r="H1209" i="1"/>
  <c r="D1209" i="1"/>
  <c r="C1209" i="1"/>
  <c r="G1209" i="1" s="1"/>
  <c r="H1208" i="1"/>
  <c r="D1208" i="1"/>
  <c r="C1208" i="1"/>
  <c r="G1208" i="1" s="1"/>
  <c r="D1207" i="1"/>
  <c r="D1206" i="1"/>
  <c r="C1206" i="1"/>
  <c r="G1206" i="1" s="1"/>
  <c r="H1205" i="1"/>
  <c r="D1205" i="1"/>
  <c r="C1205" i="1"/>
  <c r="G1205" i="1" s="1"/>
  <c r="H1204" i="1"/>
  <c r="D1204" i="1"/>
  <c r="C1204" i="1"/>
  <c r="G1204" i="1" s="1"/>
  <c r="D1203" i="1"/>
  <c r="C1203" i="1"/>
  <c r="D1202" i="1"/>
  <c r="C1202" i="1"/>
  <c r="G1202" i="1" s="1"/>
  <c r="H1201" i="1"/>
  <c r="D1201" i="1"/>
  <c r="C1201" i="1"/>
  <c r="G1201" i="1" s="1"/>
  <c r="H1200" i="1"/>
  <c r="D1200" i="1"/>
  <c r="C1200" i="1"/>
  <c r="G1200" i="1" s="1"/>
  <c r="D1199" i="1"/>
  <c r="C1199" i="1"/>
  <c r="D1198" i="1"/>
  <c r="C1198" i="1"/>
  <c r="G1198" i="1" s="1"/>
  <c r="H1197" i="1"/>
  <c r="D1197" i="1"/>
  <c r="C1197" i="1"/>
  <c r="G1197" i="1" s="1"/>
  <c r="H1196" i="1"/>
  <c r="D1196" i="1"/>
  <c r="C1196" i="1"/>
  <c r="G1196" i="1" s="1"/>
  <c r="D1195" i="1"/>
  <c r="C1195" i="1"/>
  <c r="D1194" i="1"/>
  <c r="C1194" i="1"/>
  <c r="G1194" i="1" s="1"/>
  <c r="H1193" i="1"/>
  <c r="D1193" i="1"/>
  <c r="C1193" i="1"/>
  <c r="G1193" i="1" s="1"/>
  <c r="H1192" i="1"/>
  <c r="D1192" i="1"/>
  <c r="C1192" i="1"/>
  <c r="G1192" i="1" s="1"/>
  <c r="D1191" i="1"/>
  <c r="C1191" i="1"/>
  <c r="D1190" i="1"/>
  <c r="C1190" i="1"/>
  <c r="G1190" i="1" s="1"/>
  <c r="H1189" i="1"/>
  <c r="D1189" i="1"/>
  <c r="C1189" i="1"/>
  <c r="G1189" i="1" s="1"/>
  <c r="H1188" i="1"/>
  <c r="D1188" i="1"/>
  <c r="C1188" i="1"/>
  <c r="G1188" i="1" s="1"/>
  <c r="D1187" i="1"/>
  <c r="C1187" i="1"/>
  <c r="D1186" i="1"/>
  <c r="C1186" i="1"/>
  <c r="G1186" i="1" s="1"/>
  <c r="H1185" i="1"/>
  <c r="D1185" i="1"/>
  <c r="C1185" i="1"/>
  <c r="G1185" i="1" s="1"/>
  <c r="H1184" i="1"/>
  <c r="D1184" i="1"/>
  <c r="C1184" i="1"/>
  <c r="G1184" i="1" s="1"/>
  <c r="D1183" i="1"/>
  <c r="C1183" i="1"/>
  <c r="D1182" i="1"/>
  <c r="C1182" i="1"/>
  <c r="G1182" i="1" s="1"/>
  <c r="D1181" i="1"/>
  <c r="D1179" i="1"/>
  <c r="C1179" i="1"/>
  <c r="G1179" i="1" s="1"/>
  <c r="H1178" i="1"/>
  <c r="D1178" i="1"/>
  <c r="C1178" i="1"/>
  <c r="G1178" i="1" s="1"/>
  <c r="H1177" i="1"/>
  <c r="D1177" i="1"/>
  <c r="C1177" i="1"/>
  <c r="G1177" i="1" s="1"/>
  <c r="D1176" i="1"/>
  <c r="C1176" i="1"/>
  <c r="D1175" i="1"/>
  <c r="C1175" i="1"/>
  <c r="G1175" i="1" s="1"/>
  <c r="H1174" i="1"/>
  <c r="D1174" i="1"/>
  <c r="C1174" i="1"/>
  <c r="G1174" i="1" s="1"/>
  <c r="H1173" i="1"/>
  <c r="D1173" i="1"/>
  <c r="C1173" i="1"/>
  <c r="G1173" i="1" s="1"/>
  <c r="D1172" i="1"/>
  <c r="C1172" i="1"/>
  <c r="D1171" i="1"/>
  <c r="C1171" i="1"/>
  <c r="G1171" i="1" s="1"/>
  <c r="H1170" i="1"/>
  <c r="D1170" i="1"/>
  <c r="C1170" i="1"/>
  <c r="G1170" i="1" s="1"/>
  <c r="H1169" i="1"/>
  <c r="D1169" i="1"/>
  <c r="C1169" i="1"/>
  <c r="G1169" i="1" s="1"/>
  <c r="D1168" i="1"/>
  <c r="C1168" i="1"/>
  <c r="D1167" i="1"/>
  <c r="C1167" i="1"/>
  <c r="G1167" i="1" s="1"/>
  <c r="H1166" i="1"/>
  <c r="D1166" i="1"/>
  <c r="C1166" i="1"/>
  <c r="G1166" i="1" s="1"/>
  <c r="H1165" i="1"/>
  <c r="D1165" i="1"/>
  <c r="C1165" i="1"/>
  <c r="G1165" i="1" s="1"/>
  <c r="D1164" i="1"/>
  <c r="C1164" i="1"/>
  <c r="D1163" i="1"/>
  <c r="C1163" i="1"/>
  <c r="G1163" i="1" s="1"/>
  <c r="H1162" i="1"/>
  <c r="D1162" i="1"/>
  <c r="C1162" i="1"/>
  <c r="G1162" i="1" s="1"/>
  <c r="H1161" i="1"/>
  <c r="D1161" i="1"/>
  <c r="C1161" i="1"/>
  <c r="G1161" i="1" s="1"/>
  <c r="D1160" i="1"/>
  <c r="C1160" i="1"/>
  <c r="D1159" i="1"/>
  <c r="C1159" i="1"/>
  <c r="G1159" i="1" s="1"/>
  <c r="H1158" i="1"/>
  <c r="D1158" i="1"/>
  <c r="C1158" i="1"/>
  <c r="G1158" i="1" s="1"/>
  <c r="H1157" i="1"/>
  <c r="D1157" i="1"/>
  <c r="C1157" i="1"/>
  <c r="G1157" i="1" s="1"/>
  <c r="D1156" i="1"/>
  <c r="C1156" i="1"/>
  <c r="D1155" i="1"/>
  <c r="C1155" i="1"/>
  <c r="G1155" i="1" s="1"/>
  <c r="H1154" i="1"/>
  <c r="D1154" i="1"/>
  <c r="C1154" i="1"/>
  <c r="G1154" i="1" s="1"/>
  <c r="H1153" i="1"/>
  <c r="D1153" i="1"/>
  <c r="C1153" i="1"/>
  <c r="G1153" i="1" s="1"/>
  <c r="H1151" i="1"/>
  <c r="D1151" i="1"/>
  <c r="C1151" i="1"/>
  <c r="G1151" i="1" s="1"/>
  <c r="H1150" i="1"/>
  <c r="D1150" i="1"/>
  <c r="C1150" i="1"/>
  <c r="G1150" i="1" s="1"/>
  <c r="D1149" i="1"/>
  <c r="C1149" i="1"/>
  <c r="D1148" i="1"/>
  <c r="C1148" i="1"/>
  <c r="G1148" i="1" s="1"/>
  <c r="H1147" i="1"/>
  <c r="D1147" i="1"/>
  <c r="C1147" i="1"/>
  <c r="G1147" i="1" s="1"/>
  <c r="H1146" i="1"/>
  <c r="D1146" i="1"/>
  <c r="C1146" i="1"/>
  <c r="G1146" i="1" s="1"/>
  <c r="D1145" i="1"/>
  <c r="C1145" i="1"/>
  <c r="D1144" i="1"/>
  <c r="C1144" i="1"/>
  <c r="G1144" i="1" s="1"/>
  <c r="H1143" i="1"/>
  <c r="D1143" i="1"/>
  <c r="C1143" i="1"/>
  <c r="G1143" i="1" s="1"/>
  <c r="H1142" i="1"/>
  <c r="D1142" i="1"/>
  <c r="C1142" i="1"/>
  <c r="G1142" i="1" s="1"/>
  <c r="D1141" i="1"/>
  <c r="C1141" i="1"/>
  <c r="D1140" i="1"/>
  <c r="H1139" i="1"/>
  <c r="D1139" i="1"/>
  <c r="C1139" i="1"/>
  <c r="G1139" i="1" s="1"/>
  <c r="H1138" i="1"/>
  <c r="D1138" i="1"/>
  <c r="C1138" i="1"/>
  <c r="G1138" i="1" s="1"/>
  <c r="D1137" i="1"/>
  <c r="C1137" i="1"/>
  <c r="D1136" i="1"/>
  <c r="C1136" i="1"/>
  <c r="G1136" i="1" s="1"/>
  <c r="H1135" i="1"/>
  <c r="D1135" i="1"/>
  <c r="C1135" i="1"/>
  <c r="G1135" i="1" s="1"/>
  <c r="H1134" i="1"/>
  <c r="D1134" i="1"/>
  <c r="C1134" i="1"/>
  <c r="G1134" i="1" s="1"/>
  <c r="D1133" i="1"/>
  <c r="C1133" i="1"/>
  <c r="D1132" i="1"/>
  <c r="H1131" i="1"/>
  <c r="D1131" i="1"/>
  <c r="C1131" i="1"/>
  <c r="G1131" i="1" s="1"/>
  <c r="H1130" i="1"/>
  <c r="D1130" i="1"/>
  <c r="C1130" i="1"/>
  <c r="G1130" i="1" s="1"/>
  <c r="D1129" i="1"/>
  <c r="C1129" i="1"/>
  <c r="D1128" i="1"/>
  <c r="C1128" i="1"/>
  <c r="G1128" i="1" s="1"/>
  <c r="H1127" i="1"/>
  <c r="D1127" i="1"/>
  <c r="C1127" i="1"/>
  <c r="G1127" i="1" s="1"/>
  <c r="H1126" i="1"/>
  <c r="D1126" i="1"/>
  <c r="C1126" i="1"/>
  <c r="G1126" i="1" s="1"/>
  <c r="C1125" i="1"/>
  <c r="D1123" i="1"/>
  <c r="C1123" i="1"/>
  <c r="D1122" i="1"/>
  <c r="C1122" i="1"/>
  <c r="G1122" i="1" s="1"/>
  <c r="H1121" i="1"/>
  <c r="D1121" i="1"/>
  <c r="C1121" i="1"/>
  <c r="G1121" i="1" s="1"/>
  <c r="H1120" i="1"/>
  <c r="D1120" i="1"/>
  <c r="C1120" i="1"/>
  <c r="G1120" i="1" s="1"/>
  <c r="D1119" i="1"/>
  <c r="C1119" i="1"/>
  <c r="D1118" i="1"/>
  <c r="C1118" i="1"/>
  <c r="G1118" i="1" s="1"/>
  <c r="H1117" i="1"/>
  <c r="D1117" i="1"/>
  <c r="C1117" i="1"/>
  <c r="G1117" i="1" s="1"/>
  <c r="H1116" i="1"/>
  <c r="D1116" i="1"/>
  <c r="C1116" i="1"/>
  <c r="G1116" i="1" s="1"/>
  <c r="D1115" i="1"/>
  <c r="C1115" i="1"/>
  <c r="D1114" i="1"/>
  <c r="C1114" i="1"/>
  <c r="G1114" i="1" s="1"/>
  <c r="H1113" i="1"/>
  <c r="D1113" i="1"/>
  <c r="C1113" i="1"/>
  <c r="G1113" i="1" s="1"/>
  <c r="H1112" i="1"/>
  <c r="D1112" i="1"/>
  <c r="C1112" i="1"/>
  <c r="G1112" i="1" s="1"/>
  <c r="D1111" i="1"/>
  <c r="C1111" i="1"/>
  <c r="D1110" i="1"/>
  <c r="C1110" i="1"/>
  <c r="G1110" i="1" s="1"/>
  <c r="H1109" i="1"/>
  <c r="D1109" i="1"/>
  <c r="C1109" i="1"/>
  <c r="G1109" i="1" s="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G1009" i="1"/>
  <c r="D1009" i="1"/>
  <c r="H1009" i="1" s="1"/>
  <c r="C1009" i="1"/>
  <c r="G1008" i="1"/>
  <c r="D1008" i="1"/>
  <c r="H1008" i="1" s="1"/>
  <c r="C1008" i="1"/>
  <c r="D1007" i="1"/>
  <c r="C1007" i="1"/>
  <c r="D1006" i="1"/>
  <c r="H1006" i="1" s="1"/>
  <c r="C1006" i="1"/>
  <c r="G1005" i="1"/>
  <c r="D1005" i="1"/>
  <c r="H1005" i="1" s="1"/>
  <c r="C1005" i="1"/>
  <c r="G1004" i="1"/>
  <c r="D1004" i="1"/>
  <c r="H1004" i="1" s="1"/>
  <c r="C1004" i="1"/>
  <c r="D1003" i="1"/>
  <c r="C1003" i="1"/>
  <c r="D1002" i="1"/>
  <c r="H1002" i="1" s="1"/>
  <c r="C1002" i="1"/>
  <c r="G1001" i="1"/>
  <c r="D1001" i="1"/>
  <c r="H1001" i="1" s="1"/>
  <c r="C1001" i="1"/>
  <c r="G1000" i="1"/>
  <c r="D1000" i="1"/>
  <c r="H1000" i="1" s="1"/>
  <c r="C1000" i="1"/>
  <c r="D999" i="1"/>
  <c r="C999" i="1"/>
  <c r="D998" i="1"/>
  <c r="H998" i="1" s="1"/>
  <c r="C998" i="1"/>
  <c r="G997" i="1"/>
  <c r="D997" i="1"/>
  <c r="H997" i="1" s="1"/>
  <c r="C997" i="1"/>
  <c r="G996" i="1"/>
  <c r="D996" i="1"/>
  <c r="H996" i="1" s="1"/>
  <c r="C996" i="1"/>
  <c r="D995" i="1"/>
  <c r="C995" i="1"/>
  <c r="D994" i="1"/>
  <c r="H994" i="1" s="1"/>
  <c r="C994" i="1"/>
  <c r="G993" i="1"/>
  <c r="D993" i="1"/>
  <c r="H993" i="1" s="1"/>
  <c r="C993" i="1"/>
  <c r="G992" i="1"/>
  <c r="D992" i="1"/>
  <c r="H992" i="1" s="1"/>
  <c r="C992" i="1"/>
  <c r="D991" i="1"/>
  <c r="C991" i="1"/>
  <c r="D990" i="1"/>
  <c r="H990" i="1" s="1"/>
  <c r="C990" i="1"/>
  <c r="G989" i="1"/>
  <c r="D989" i="1"/>
  <c r="H989" i="1" s="1"/>
  <c r="C989" i="1"/>
  <c r="G988" i="1"/>
  <c r="D988" i="1"/>
  <c r="H988" i="1" s="1"/>
  <c r="C988" i="1"/>
  <c r="D987" i="1"/>
  <c r="C987" i="1"/>
  <c r="D986" i="1"/>
  <c r="H986" i="1" s="1"/>
  <c r="C986" i="1"/>
  <c r="G985" i="1"/>
  <c r="D985" i="1"/>
  <c r="H985" i="1" s="1"/>
  <c r="C985" i="1"/>
  <c r="G984" i="1"/>
  <c r="D984" i="1"/>
  <c r="H984" i="1" s="1"/>
  <c r="C984" i="1"/>
  <c r="D983" i="1"/>
  <c r="C983" i="1"/>
  <c r="D982" i="1"/>
  <c r="H982" i="1" s="1"/>
  <c r="C982" i="1"/>
  <c r="G981" i="1"/>
  <c r="D981" i="1"/>
  <c r="H981" i="1" s="1"/>
  <c r="C981" i="1"/>
  <c r="G980" i="1"/>
  <c r="D980" i="1"/>
  <c r="H980" i="1" s="1"/>
  <c r="C980" i="1"/>
  <c r="D979" i="1"/>
  <c r="C979" i="1"/>
  <c r="D978" i="1"/>
  <c r="H978" i="1" s="1"/>
  <c r="C978" i="1"/>
  <c r="G977" i="1"/>
  <c r="D977" i="1"/>
  <c r="H977" i="1" s="1"/>
  <c r="C977" i="1"/>
  <c r="G976" i="1"/>
  <c r="D976" i="1"/>
  <c r="H976" i="1" s="1"/>
  <c r="C976" i="1"/>
  <c r="D975" i="1"/>
  <c r="C975" i="1"/>
  <c r="D974" i="1"/>
  <c r="H974" i="1" s="1"/>
  <c r="C974" i="1"/>
  <c r="G973" i="1"/>
  <c r="D973" i="1"/>
  <c r="H973" i="1" s="1"/>
  <c r="C973" i="1"/>
  <c r="G972" i="1"/>
  <c r="D972" i="1"/>
  <c r="H972" i="1" s="1"/>
  <c r="C972" i="1"/>
  <c r="D971" i="1"/>
  <c r="C971" i="1"/>
  <c r="D970" i="1"/>
  <c r="H970" i="1" s="1"/>
  <c r="C970" i="1"/>
  <c r="G969" i="1"/>
  <c r="D969" i="1"/>
  <c r="H969" i="1" s="1"/>
  <c r="C969" i="1"/>
  <c r="G968" i="1"/>
  <c r="D968" i="1"/>
  <c r="H968" i="1" s="1"/>
  <c r="C968" i="1"/>
  <c r="D967" i="1"/>
  <c r="C967" i="1"/>
  <c r="D966" i="1"/>
  <c r="H966" i="1" s="1"/>
  <c r="C966" i="1"/>
  <c r="G965" i="1"/>
  <c r="D965" i="1"/>
  <c r="H965" i="1" s="1"/>
  <c r="C965" i="1"/>
  <c r="G964" i="1"/>
  <c r="D964" i="1"/>
  <c r="H964" i="1" s="1"/>
  <c r="C964" i="1"/>
  <c r="D963" i="1"/>
  <c r="C963" i="1"/>
  <c r="D962" i="1"/>
  <c r="H962" i="1" s="1"/>
  <c r="C962" i="1"/>
  <c r="G961" i="1"/>
  <c r="D961" i="1"/>
  <c r="H961" i="1" s="1"/>
  <c r="C961" i="1"/>
  <c r="G960" i="1"/>
  <c r="D960" i="1"/>
  <c r="H960" i="1" s="1"/>
  <c r="C960" i="1"/>
  <c r="D959" i="1"/>
  <c r="C959" i="1"/>
  <c r="D958" i="1"/>
  <c r="H958" i="1" s="1"/>
  <c r="C958" i="1"/>
  <c r="G957" i="1"/>
  <c r="D957" i="1"/>
  <c r="H957" i="1" s="1"/>
  <c r="C957" i="1"/>
  <c r="G956" i="1"/>
  <c r="D956" i="1"/>
  <c r="H956" i="1" s="1"/>
  <c r="C956" i="1"/>
  <c r="D955" i="1"/>
  <c r="C955" i="1"/>
  <c r="D954" i="1"/>
  <c r="H954" i="1" s="1"/>
  <c r="C954" i="1"/>
  <c r="G953" i="1"/>
  <c r="D953" i="1"/>
  <c r="H953" i="1" s="1"/>
  <c r="C953" i="1"/>
  <c r="G952" i="1"/>
  <c r="D952" i="1"/>
  <c r="H952" i="1" s="1"/>
  <c r="C952" i="1"/>
  <c r="D951" i="1"/>
  <c r="C951" i="1"/>
  <c r="D950" i="1"/>
  <c r="H950" i="1" s="1"/>
  <c r="C950" i="1"/>
  <c r="G949" i="1"/>
  <c r="D949" i="1"/>
  <c r="H949" i="1" s="1"/>
  <c r="C949" i="1"/>
  <c r="G948" i="1"/>
  <c r="D948" i="1"/>
  <c r="H948" i="1" s="1"/>
  <c r="C948" i="1"/>
  <c r="D947" i="1"/>
  <c r="C947" i="1"/>
  <c r="D946" i="1"/>
  <c r="H946" i="1" s="1"/>
  <c r="C946" i="1"/>
  <c r="G945" i="1"/>
  <c r="D945" i="1"/>
  <c r="H945" i="1" s="1"/>
  <c r="C945" i="1"/>
  <c r="G944" i="1"/>
  <c r="D944" i="1"/>
  <c r="H944" i="1" s="1"/>
  <c r="C944" i="1"/>
  <c r="D943" i="1"/>
  <c r="C943" i="1"/>
  <c r="D942" i="1"/>
  <c r="H942" i="1" s="1"/>
  <c r="C942" i="1"/>
  <c r="G941" i="1"/>
  <c r="D941" i="1"/>
  <c r="H941" i="1" s="1"/>
  <c r="C941" i="1"/>
  <c r="G940" i="1"/>
  <c r="D940" i="1"/>
  <c r="H940" i="1" s="1"/>
  <c r="C940" i="1"/>
  <c r="D939" i="1"/>
  <c r="C939" i="1"/>
  <c r="D938" i="1"/>
  <c r="H938" i="1" s="1"/>
  <c r="C938" i="1"/>
  <c r="G937" i="1"/>
  <c r="D937" i="1"/>
  <c r="H937" i="1" s="1"/>
  <c r="C937" i="1"/>
  <c r="G936" i="1"/>
  <c r="D936" i="1"/>
  <c r="H936" i="1" s="1"/>
  <c r="C936" i="1"/>
  <c r="D935" i="1"/>
  <c r="C935" i="1"/>
  <c r="D934" i="1"/>
  <c r="H934" i="1" s="1"/>
  <c r="C934" i="1"/>
  <c r="G933" i="1"/>
  <c r="D933" i="1"/>
  <c r="H933" i="1" s="1"/>
  <c r="C933" i="1"/>
  <c r="G932" i="1"/>
  <c r="D932" i="1"/>
  <c r="H932" i="1" s="1"/>
  <c r="C932" i="1"/>
  <c r="D931" i="1"/>
  <c r="C931" i="1"/>
  <c r="D930" i="1"/>
  <c r="H930" i="1" s="1"/>
  <c r="C930" i="1"/>
  <c r="D929" i="1"/>
  <c r="H929" i="1" s="1"/>
  <c r="C929" i="1"/>
  <c r="G928" i="1"/>
  <c r="D928" i="1"/>
  <c r="H928" i="1" s="1"/>
  <c r="C928" i="1"/>
  <c r="D927" i="1"/>
  <c r="C927" i="1"/>
  <c r="D926" i="1"/>
  <c r="H926" i="1" s="1"/>
  <c r="C926" i="1"/>
  <c r="D925" i="1"/>
  <c r="H925" i="1" s="1"/>
  <c r="C925" i="1"/>
  <c r="G924" i="1"/>
  <c r="D924" i="1"/>
  <c r="H924" i="1" s="1"/>
  <c r="C924" i="1"/>
  <c r="D923" i="1"/>
  <c r="C923" i="1"/>
  <c r="D922" i="1"/>
  <c r="H922" i="1" s="1"/>
  <c r="C922" i="1"/>
  <c r="D921" i="1"/>
  <c r="H921" i="1" s="1"/>
  <c r="C921" i="1"/>
  <c r="G920" i="1"/>
  <c r="D920" i="1"/>
  <c r="H920" i="1" s="1"/>
  <c r="C920" i="1"/>
  <c r="D919" i="1"/>
  <c r="C919" i="1"/>
  <c r="D918" i="1"/>
  <c r="H918" i="1" s="1"/>
  <c r="C918" i="1"/>
  <c r="D917" i="1"/>
  <c r="H917" i="1" s="1"/>
  <c r="C917" i="1"/>
  <c r="G916" i="1"/>
  <c r="D916" i="1"/>
  <c r="H916" i="1" s="1"/>
  <c r="C916" i="1"/>
  <c r="D915" i="1"/>
  <c r="C915" i="1"/>
  <c r="D914" i="1"/>
  <c r="H914" i="1" s="1"/>
  <c r="C914" i="1"/>
  <c r="D913" i="1"/>
  <c r="H913" i="1" s="1"/>
  <c r="C913" i="1"/>
  <c r="G912" i="1"/>
  <c r="D912" i="1"/>
  <c r="H912" i="1" s="1"/>
  <c r="C912" i="1"/>
  <c r="D911" i="1"/>
  <c r="C911" i="1"/>
  <c r="D910" i="1"/>
  <c r="H910" i="1" s="1"/>
  <c r="C910" i="1"/>
  <c r="D909" i="1"/>
  <c r="H909" i="1" s="1"/>
  <c r="C909" i="1"/>
  <c r="G908" i="1"/>
  <c r="D908" i="1"/>
  <c r="H908" i="1" s="1"/>
  <c r="C908" i="1"/>
  <c r="D907" i="1"/>
  <c r="C907" i="1"/>
  <c r="D906" i="1"/>
  <c r="H906" i="1" s="1"/>
  <c r="C906" i="1"/>
  <c r="D905" i="1"/>
  <c r="H905" i="1" s="1"/>
  <c r="C905" i="1"/>
  <c r="G904" i="1"/>
  <c r="D904" i="1"/>
  <c r="H904" i="1" s="1"/>
  <c r="C904" i="1"/>
  <c r="D903" i="1"/>
  <c r="C903" i="1"/>
  <c r="D902" i="1"/>
  <c r="H902" i="1" s="1"/>
  <c r="C902" i="1"/>
  <c r="D901" i="1"/>
  <c r="H901" i="1" s="1"/>
  <c r="C901" i="1"/>
  <c r="G900" i="1"/>
  <c r="D900" i="1"/>
  <c r="H900" i="1" s="1"/>
  <c r="C900" i="1"/>
  <c r="D899" i="1"/>
  <c r="C899" i="1"/>
  <c r="D898" i="1"/>
  <c r="H898" i="1" s="1"/>
  <c r="C898" i="1"/>
  <c r="D897" i="1"/>
  <c r="H897" i="1" s="1"/>
  <c r="C897" i="1"/>
  <c r="G896" i="1"/>
  <c r="D896" i="1"/>
  <c r="H896" i="1" s="1"/>
  <c r="C896" i="1"/>
  <c r="D895" i="1"/>
  <c r="C895" i="1"/>
  <c r="D894" i="1"/>
  <c r="H894" i="1" s="1"/>
  <c r="C894" i="1"/>
  <c r="D893" i="1"/>
  <c r="H893" i="1" s="1"/>
  <c r="C893" i="1"/>
  <c r="G892" i="1"/>
  <c r="D892" i="1"/>
  <c r="H892" i="1" s="1"/>
  <c r="C892" i="1"/>
  <c r="D891" i="1"/>
  <c r="C891" i="1"/>
  <c r="D890" i="1"/>
  <c r="H890" i="1" s="1"/>
  <c r="C890" i="1"/>
  <c r="D889" i="1"/>
  <c r="H889" i="1" s="1"/>
  <c r="C889" i="1"/>
  <c r="G888" i="1"/>
  <c r="D888" i="1"/>
  <c r="H888" i="1" s="1"/>
  <c r="C888" i="1"/>
  <c r="D887" i="1"/>
  <c r="C887" i="1"/>
  <c r="D886" i="1"/>
  <c r="H886" i="1" s="1"/>
  <c r="C886" i="1"/>
  <c r="D885" i="1"/>
  <c r="H885" i="1" s="1"/>
  <c r="C885" i="1"/>
  <c r="G884" i="1"/>
  <c r="D884" i="1"/>
  <c r="H884" i="1" s="1"/>
  <c r="C884" i="1"/>
  <c r="D883" i="1"/>
  <c r="C883" i="1"/>
  <c r="D882" i="1"/>
  <c r="H882" i="1" s="1"/>
  <c r="C882" i="1"/>
  <c r="D881" i="1"/>
  <c r="H881" i="1" s="1"/>
  <c r="C881" i="1"/>
  <c r="G880" i="1"/>
  <c r="D880" i="1"/>
  <c r="H880" i="1" s="1"/>
  <c r="C880" i="1"/>
  <c r="D879" i="1"/>
  <c r="C879" i="1"/>
  <c r="D878" i="1"/>
  <c r="H878" i="1" s="1"/>
  <c r="C878" i="1"/>
  <c r="D877" i="1"/>
  <c r="H877" i="1" s="1"/>
  <c r="C877" i="1"/>
  <c r="G876" i="1"/>
  <c r="D876" i="1"/>
  <c r="H876" i="1" s="1"/>
  <c r="C876" i="1"/>
  <c r="D875" i="1"/>
  <c r="C875" i="1"/>
  <c r="D874" i="1"/>
  <c r="H874" i="1" s="1"/>
  <c r="C874" i="1"/>
  <c r="D873" i="1"/>
  <c r="H873" i="1" s="1"/>
  <c r="C873" i="1"/>
  <c r="G872" i="1"/>
  <c r="D872" i="1"/>
  <c r="H872" i="1" s="1"/>
  <c r="C872" i="1"/>
  <c r="D871" i="1"/>
  <c r="C871" i="1"/>
  <c r="D870" i="1"/>
  <c r="H870" i="1" s="1"/>
  <c r="C870" i="1"/>
  <c r="D869" i="1"/>
  <c r="H869" i="1" s="1"/>
  <c r="C869" i="1"/>
  <c r="G868" i="1"/>
  <c r="D868" i="1"/>
  <c r="H868" i="1" s="1"/>
  <c r="C868" i="1"/>
  <c r="D867" i="1"/>
  <c r="C867" i="1"/>
  <c r="D866" i="1"/>
  <c r="H866" i="1" s="1"/>
  <c r="C866" i="1"/>
  <c r="D865" i="1"/>
  <c r="H865" i="1" s="1"/>
  <c r="C865" i="1"/>
  <c r="G864" i="1"/>
  <c r="D864" i="1"/>
  <c r="H864" i="1" s="1"/>
  <c r="C864" i="1"/>
  <c r="D863" i="1"/>
  <c r="C863" i="1"/>
  <c r="D862" i="1"/>
  <c r="H862" i="1" s="1"/>
  <c r="C862" i="1"/>
  <c r="D861" i="1"/>
  <c r="H861" i="1" s="1"/>
  <c r="C861" i="1"/>
  <c r="G860" i="1"/>
  <c r="D860" i="1"/>
  <c r="H860" i="1" s="1"/>
  <c r="C860" i="1"/>
  <c r="D859" i="1"/>
  <c r="C859" i="1"/>
  <c r="D858" i="1"/>
  <c r="H858" i="1" s="1"/>
  <c r="C858" i="1"/>
  <c r="D857" i="1"/>
  <c r="H857" i="1" s="1"/>
  <c r="C857" i="1"/>
  <c r="G856" i="1"/>
  <c r="D856" i="1"/>
  <c r="H856" i="1" s="1"/>
  <c r="C856" i="1"/>
  <c r="D855" i="1"/>
  <c r="C855" i="1"/>
  <c r="D854" i="1"/>
  <c r="H854" i="1" s="1"/>
  <c r="C854" i="1"/>
  <c r="D853" i="1"/>
  <c r="H853" i="1" s="1"/>
  <c r="C853" i="1"/>
  <c r="G852" i="1"/>
  <c r="D852" i="1"/>
  <c r="H852" i="1" s="1"/>
  <c r="C852" i="1"/>
  <c r="D851" i="1"/>
  <c r="C851" i="1"/>
  <c r="D850" i="1"/>
  <c r="H850" i="1" s="1"/>
  <c r="C850" i="1"/>
  <c r="D849" i="1"/>
  <c r="H849" i="1" s="1"/>
  <c r="C849" i="1"/>
  <c r="D848" i="1"/>
  <c r="H848" i="1" s="1"/>
  <c r="C848" i="1"/>
  <c r="D847" i="1"/>
  <c r="C847" i="1"/>
  <c r="D846" i="1"/>
  <c r="H846" i="1" s="1"/>
  <c r="C846" i="1"/>
  <c r="D845" i="1"/>
  <c r="H845" i="1" s="1"/>
  <c r="C845" i="1"/>
  <c r="D844" i="1"/>
  <c r="H844" i="1" s="1"/>
  <c r="C844" i="1"/>
  <c r="D843" i="1"/>
  <c r="C843" i="1"/>
  <c r="D842" i="1"/>
  <c r="H842" i="1" s="1"/>
  <c r="C842" i="1"/>
  <c r="D841" i="1"/>
  <c r="H841" i="1" s="1"/>
  <c r="C841" i="1"/>
  <c r="G840" i="1"/>
  <c r="D840" i="1"/>
  <c r="H840" i="1" s="1"/>
  <c r="C840" i="1"/>
  <c r="D839" i="1"/>
  <c r="C839" i="1"/>
  <c r="D838" i="1"/>
  <c r="H838" i="1" s="1"/>
  <c r="C838" i="1"/>
  <c r="D837" i="1"/>
  <c r="H837" i="1" s="1"/>
  <c r="C837" i="1"/>
  <c r="D836" i="1"/>
  <c r="H836" i="1" s="1"/>
  <c r="C836" i="1"/>
  <c r="D835" i="1"/>
  <c r="C835" i="1"/>
  <c r="D834" i="1"/>
  <c r="H834" i="1" s="1"/>
  <c r="C834" i="1"/>
  <c r="D833" i="1"/>
  <c r="H833" i="1" s="1"/>
  <c r="C833" i="1"/>
  <c r="G832" i="1"/>
  <c r="D832" i="1"/>
  <c r="H832" i="1" s="1"/>
  <c r="C832" i="1"/>
  <c r="D831" i="1"/>
  <c r="C831" i="1"/>
  <c r="D830" i="1"/>
  <c r="H830" i="1" s="1"/>
  <c r="C830" i="1"/>
  <c r="D829" i="1"/>
  <c r="H829" i="1" s="1"/>
  <c r="C829" i="1"/>
  <c r="G828" i="1"/>
  <c r="D828" i="1"/>
  <c r="H828" i="1" s="1"/>
  <c r="C828" i="1"/>
  <c r="D827" i="1"/>
  <c r="C827" i="1"/>
  <c r="D826" i="1"/>
  <c r="H826" i="1" s="1"/>
  <c r="C826" i="1"/>
  <c r="D825" i="1"/>
  <c r="H825" i="1" s="1"/>
  <c r="C825" i="1"/>
  <c r="G824" i="1"/>
  <c r="D824" i="1"/>
  <c r="H824" i="1" s="1"/>
  <c r="C824" i="1"/>
  <c r="D823" i="1"/>
  <c r="C823" i="1"/>
  <c r="D822" i="1"/>
  <c r="H822" i="1" s="1"/>
  <c r="C822" i="1"/>
  <c r="D821" i="1"/>
  <c r="H821" i="1" s="1"/>
  <c r="C821" i="1"/>
  <c r="G820" i="1"/>
  <c r="D820" i="1"/>
  <c r="H820" i="1" s="1"/>
  <c r="C820" i="1"/>
  <c r="D819" i="1"/>
  <c r="C819" i="1"/>
  <c r="D818" i="1"/>
  <c r="H818" i="1" s="1"/>
  <c r="C818" i="1"/>
  <c r="D817" i="1"/>
  <c r="H817" i="1" s="1"/>
  <c r="C817" i="1"/>
  <c r="G816" i="1"/>
  <c r="D816" i="1"/>
  <c r="H816" i="1" s="1"/>
  <c r="C816" i="1"/>
  <c r="D815" i="1"/>
  <c r="C815" i="1"/>
  <c r="D814" i="1"/>
  <c r="H814" i="1" s="1"/>
  <c r="C814" i="1"/>
  <c r="D813" i="1"/>
  <c r="H813" i="1" s="1"/>
  <c r="C813" i="1"/>
  <c r="G812" i="1"/>
  <c r="D812" i="1"/>
  <c r="H812" i="1" s="1"/>
  <c r="C812" i="1"/>
  <c r="D811" i="1"/>
  <c r="C811" i="1"/>
  <c r="D810" i="1"/>
  <c r="H810" i="1" s="1"/>
  <c r="C810" i="1"/>
  <c r="D809" i="1"/>
  <c r="H809" i="1" s="1"/>
  <c r="C809" i="1"/>
  <c r="G808" i="1"/>
  <c r="D808" i="1"/>
  <c r="H808" i="1" s="1"/>
  <c r="C808" i="1"/>
  <c r="D807" i="1"/>
  <c r="C807" i="1"/>
  <c r="D806" i="1"/>
  <c r="H806" i="1" s="1"/>
  <c r="C806" i="1"/>
  <c r="D805" i="1"/>
  <c r="H805" i="1" s="1"/>
  <c r="C805" i="1"/>
  <c r="G804" i="1"/>
  <c r="D804" i="1"/>
  <c r="H804" i="1" s="1"/>
  <c r="C804" i="1"/>
  <c r="D803" i="1"/>
  <c r="C803" i="1"/>
  <c r="D802" i="1"/>
  <c r="H802" i="1" s="1"/>
  <c r="C802" i="1"/>
  <c r="D801" i="1"/>
  <c r="H801" i="1" s="1"/>
  <c r="C801" i="1"/>
  <c r="G800" i="1"/>
  <c r="D800" i="1"/>
  <c r="H800" i="1" s="1"/>
  <c r="C800" i="1"/>
  <c r="D799" i="1"/>
  <c r="C799" i="1"/>
  <c r="D798" i="1"/>
  <c r="H798" i="1" s="1"/>
  <c r="C798" i="1"/>
  <c r="D797" i="1"/>
  <c r="H797" i="1" s="1"/>
  <c r="C797" i="1"/>
  <c r="G796" i="1"/>
  <c r="D796" i="1"/>
  <c r="H796" i="1" s="1"/>
  <c r="C796" i="1"/>
  <c r="D795" i="1"/>
  <c r="C795" i="1"/>
  <c r="D794" i="1"/>
  <c r="H794" i="1" s="1"/>
  <c r="C794" i="1"/>
  <c r="D793" i="1"/>
  <c r="H793" i="1" s="1"/>
  <c r="C793" i="1"/>
  <c r="G792" i="1"/>
  <c r="D792" i="1"/>
  <c r="H792" i="1" s="1"/>
  <c r="C792" i="1"/>
  <c r="D791" i="1"/>
  <c r="C791" i="1"/>
  <c r="D790" i="1"/>
  <c r="H790" i="1" s="1"/>
  <c r="C790" i="1"/>
  <c r="D789" i="1"/>
  <c r="H789" i="1" s="1"/>
  <c r="C789" i="1"/>
  <c r="G788" i="1"/>
  <c r="D788" i="1"/>
  <c r="H788" i="1" s="1"/>
  <c r="C788" i="1"/>
  <c r="D787" i="1"/>
  <c r="C787" i="1"/>
  <c r="D786" i="1"/>
  <c r="H786" i="1" s="1"/>
  <c r="C786" i="1"/>
  <c r="D785" i="1"/>
  <c r="H785" i="1" s="1"/>
  <c r="C785" i="1"/>
  <c r="G784" i="1"/>
  <c r="D784" i="1"/>
  <c r="H784" i="1" s="1"/>
  <c r="C784" i="1"/>
  <c r="D783" i="1"/>
  <c r="C783" i="1"/>
  <c r="D782" i="1"/>
  <c r="H782" i="1" s="1"/>
  <c r="C782" i="1"/>
  <c r="D781" i="1"/>
  <c r="H781" i="1" s="1"/>
  <c r="C781" i="1"/>
  <c r="G780" i="1"/>
  <c r="D780" i="1"/>
  <c r="H780" i="1" s="1"/>
  <c r="C780" i="1"/>
  <c r="D779" i="1"/>
  <c r="C779" i="1"/>
  <c r="D778" i="1"/>
  <c r="H778" i="1" s="1"/>
  <c r="C778" i="1"/>
  <c r="D777" i="1"/>
  <c r="H777" i="1" s="1"/>
  <c r="C777" i="1"/>
  <c r="G776" i="1"/>
  <c r="D776" i="1"/>
  <c r="H776" i="1" s="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C603" i="1"/>
  <c r="H602" i="1"/>
  <c r="D602" i="1"/>
  <c r="G602" i="1" s="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C423" i="1"/>
  <c r="C422" i="1"/>
  <c r="C421" i="1"/>
  <c r="D416" i="1"/>
  <c r="H416" i="1" s="1"/>
  <c r="C416" i="1"/>
  <c r="D415" i="1"/>
  <c r="H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0" i="1"/>
  <c r="G360" i="1"/>
  <c r="D360" i="1"/>
  <c r="C360" i="1"/>
  <c r="H359" i="1"/>
  <c r="G359" i="1"/>
  <c r="D359" i="1"/>
  <c r="C359" i="1"/>
  <c r="H358" i="1"/>
  <c r="G358" i="1"/>
  <c r="D358" i="1"/>
  <c r="C358" i="1"/>
  <c r="H357" i="1"/>
  <c r="G357" i="1"/>
  <c r="D357" i="1"/>
  <c r="C357" i="1"/>
  <c r="D356"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D305" i="1"/>
  <c r="G305" i="1" s="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H184" i="1" s="1"/>
  <c r="C184" i="1"/>
  <c r="D183" i="1"/>
  <c r="H183" i="1" s="1"/>
  <c r="C183" i="1"/>
  <c r="D182" i="1"/>
  <c r="H182" i="1" s="1"/>
  <c r="C182" i="1"/>
  <c r="G181" i="1"/>
  <c r="D181" i="1"/>
  <c r="H181" i="1" s="1"/>
  <c r="C181" i="1"/>
  <c r="D180" i="1"/>
  <c r="H180" i="1" s="1"/>
  <c r="C180" i="1"/>
  <c r="D179" i="1"/>
  <c r="H179" i="1" s="1"/>
  <c r="C179" i="1"/>
  <c r="D178" i="1"/>
  <c r="H178" i="1" s="1"/>
  <c r="C178" i="1"/>
  <c r="G177" i="1"/>
  <c r="D177" i="1"/>
  <c r="H177" i="1" s="1"/>
  <c r="C177" i="1"/>
  <c r="D176" i="1"/>
  <c r="H176" i="1" s="1"/>
  <c r="C176" i="1"/>
  <c r="D175" i="1"/>
  <c r="H175" i="1" s="1"/>
  <c r="C175" i="1"/>
  <c r="C174" i="1"/>
  <c r="D173" i="1"/>
  <c r="H173" i="1" s="1"/>
  <c r="C173" i="1"/>
  <c r="D172" i="1"/>
  <c r="H172" i="1" s="1"/>
  <c r="C172" i="1"/>
  <c r="D171" i="1"/>
  <c r="H171" i="1" s="1"/>
  <c r="C171" i="1"/>
  <c r="D170" i="1"/>
  <c r="H170" i="1" s="1"/>
  <c r="C170" i="1"/>
  <c r="G169"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C160" i="1"/>
  <c r="D159" i="1"/>
  <c r="H159" i="1" s="1"/>
  <c r="C159" i="1"/>
  <c r="D158" i="1"/>
  <c r="H158" i="1" s="1"/>
  <c r="C158" i="1"/>
  <c r="G157" i="1"/>
  <c r="D157" i="1"/>
  <c r="H157" i="1" s="1"/>
  <c r="C157" i="1"/>
  <c r="D156" i="1"/>
  <c r="H156" i="1" s="1"/>
  <c r="C156" i="1"/>
  <c r="D155" i="1"/>
  <c r="H155" i="1" s="1"/>
  <c r="C155" i="1"/>
  <c r="G154" i="1"/>
  <c r="D154" i="1"/>
  <c r="H154" i="1" s="1"/>
  <c r="C154" i="1"/>
  <c r="G153" i="1"/>
  <c r="D153" i="1"/>
  <c r="H153" i="1" s="1"/>
  <c r="C153" i="1"/>
  <c r="D152" i="1"/>
  <c r="H152" i="1" s="1"/>
  <c r="C152" i="1"/>
  <c r="D151" i="1"/>
  <c r="H151" i="1" s="1"/>
  <c r="C151" i="1"/>
  <c r="G150" i="1"/>
  <c r="D150" i="1"/>
  <c r="H150" i="1" s="1"/>
  <c r="C150" i="1"/>
  <c r="C149" i="1"/>
  <c r="D147" i="1"/>
  <c r="H147" i="1" s="1"/>
  <c r="C147" i="1"/>
  <c r="D146" i="1"/>
  <c r="H146" i="1" s="1"/>
  <c r="C146" i="1"/>
  <c r="D145" i="1"/>
  <c r="H145" i="1" s="1"/>
  <c r="C145" i="1"/>
  <c r="D144" i="1"/>
  <c r="H144" i="1" s="1"/>
  <c r="C144" i="1"/>
  <c r="G143" i="1"/>
  <c r="D143" i="1"/>
  <c r="H143" i="1" s="1"/>
  <c r="C143" i="1"/>
  <c r="G142" i="1"/>
  <c r="D142" i="1"/>
  <c r="H142" i="1" s="1"/>
  <c r="C142" i="1"/>
  <c r="D141" i="1"/>
  <c r="H141" i="1" s="1"/>
  <c r="C141" i="1"/>
  <c r="D140" i="1"/>
  <c r="H140" i="1" s="1"/>
  <c r="C140" i="1"/>
  <c r="G139" i="1"/>
  <c r="D139" i="1"/>
  <c r="H139" i="1" s="1"/>
  <c r="C139" i="1"/>
  <c r="G138" i="1"/>
  <c r="D138" i="1"/>
  <c r="H138" i="1" s="1"/>
  <c r="C138" i="1"/>
  <c r="D137" i="1"/>
  <c r="H137" i="1" s="1"/>
  <c r="C137" i="1"/>
  <c r="C136" i="1"/>
  <c r="G135" i="1"/>
  <c r="D135" i="1"/>
  <c r="H135" i="1" s="1"/>
  <c r="C135" i="1"/>
  <c r="G134" i="1"/>
  <c r="D134" i="1"/>
  <c r="H134" i="1" s="1"/>
  <c r="C134" i="1"/>
  <c r="D133" i="1"/>
  <c r="H133" i="1" s="1"/>
  <c r="C133" i="1"/>
  <c r="D132" i="1"/>
  <c r="H132" i="1" s="1"/>
  <c r="C132" i="1"/>
  <c r="G131" i="1"/>
  <c r="D131" i="1"/>
  <c r="H131" i="1" s="1"/>
  <c r="C131" i="1"/>
  <c r="D130" i="1"/>
  <c r="D129" i="1"/>
  <c r="H129" i="1" s="1"/>
  <c r="C129" i="1"/>
  <c r="G128" i="1"/>
  <c r="D128" i="1"/>
  <c r="H128" i="1" s="1"/>
  <c r="C128" i="1"/>
  <c r="G127" i="1"/>
  <c r="D127" i="1"/>
  <c r="H127" i="1" s="1"/>
  <c r="C127" i="1"/>
  <c r="D126" i="1"/>
  <c r="H126" i="1" s="1"/>
  <c r="C126" i="1"/>
  <c r="D125" i="1"/>
  <c r="H125" i="1" s="1"/>
  <c r="C125" i="1"/>
  <c r="D124" i="1"/>
  <c r="H124" i="1" s="1"/>
  <c r="C124" i="1"/>
  <c r="G123" i="1"/>
  <c r="D123" i="1"/>
  <c r="H123" i="1" s="1"/>
  <c r="C123" i="1"/>
  <c r="C122" i="1"/>
  <c r="C121" i="1"/>
  <c r="G120" i="1"/>
  <c r="D120" i="1"/>
  <c r="H120" i="1" s="1"/>
  <c r="C120" i="1"/>
  <c r="G119" i="1"/>
  <c r="D119" i="1"/>
  <c r="H119" i="1" s="1"/>
  <c r="C119" i="1"/>
  <c r="D118" i="1"/>
  <c r="H118" i="1" s="1"/>
  <c r="C118" i="1"/>
  <c r="D117" i="1"/>
  <c r="H117" i="1" s="1"/>
  <c r="C117" i="1"/>
  <c r="C116" i="1"/>
  <c r="G115" i="1"/>
  <c r="D115" i="1"/>
  <c r="H115" i="1" s="1"/>
  <c r="C115" i="1"/>
  <c r="D114" i="1"/>
  <c r="H114" i="1" s="1"/>
  <c r="C114" i="1"/>
  <c r="D113" i="1"/>
  <c r="H113" i="1" s="1"/>
  <c r="C113" i="1"/>
  <c r="G112" i="1"/>
  <c r="D112" i="1"/>
  <c r="H112" i="1" s="1"/>
  <c r="C112" i="1"/>
  <c r="G111" i="1"/>
  <c r="D111" i="1"/>
  <c r="H111" i="1" s="1"/>
  <c r="C111" i="1"/>
  <c r="D110" i="1"/>
  <c r="H110" i="1" s="1"/>
  <c r="C110" i="1"/>
  <c r="D109" i="1"/>
  <c r="H109" i="1" s="1"/>
  <c r="C109" i="1"/>
  <c r="G108" i="1"/>
  <c r="D108" i="1"/>
  <c r="H108" i="1" s="1"/>
  <c r="C108" i="1"/>
  <c r="G107" i="1"/>
  <c r="D107" i="1"/>
  <c r="H107" i="1" s="1"/>
  <c r="C107" i="1"/>
  <c r="D106" i="1"/>
  <c r="H106" i="1" s="1"/>
  <c r="C106" i="1"/>
  <c r="D105" i="1"/>
  <c r="H105" i="1" s="1"/>
  <c r="C105" i="1"/>
  <c r="G104" i="1"/>
  <c r="D104" i="1"/>
  <c r="H104" i="1" s="1"/>
  <c r="C104" i="1"/>
  <c r="C103" i="1"/>
  <c r="G101" i="1"/>
  <c r="D101" i="1"/>
  <c r="H101" i="1" s="1"/>
  <c r="C101" i="1"/>
  <c r="G100" i="1"/>
  <c r="D100" i="1"/>
  <c r="H100" i="1" s="1"/>
  <c r="C100" i="1"/>
  <c r="D99" i="1"/>
  <c r="H99" i="1" s="1"/>
  <c r="C99" i="1"/>
  <c r="D98" i="1"/>
  <c r="H98" i="1" s="1"/>
  <c r="C98" i="1"/>
  <c r="G97" i="1"/>
  <c r="D97" i="1"/>
  <c r="H97" i="1" s="1"/>
  <c r="C97" i="1"/>
  <c r="G96" i="1"/>
  <c r="D96" i="1"/>
  <c r="H96" i="1" s="1"/>
  <c r="C96" i="1"/>
  <c r="D95" i="1"/>
  <c r="H95" i="1" s="1"/>
  <c r="C95" i="1"/>
  <c r="D94" i="1"/>
  <c r="H94" i="1" s="1"/>
  <c r="C94" i="1"/>
  <c r="D93" i="1"/>
  <c r="H93" i="1" s="1"/>
  <c r="C93" i="1"/>
  <c r="G92" i="1"/>
  <c r="D92" i="1"/>
  <c r="H92" i="1" s="1"/>
  <c r="C92" i="1"/>
  <c r="D91" i="1"/>
  <c r="H91" i="1" s="1"/>
  <c r="C91" i="1"/>
  <c r="D90" i="1"/>
  <c r="H90" i="1" s="1"/>
  <c r="C90" i="1"/>
  <c r="G89" i="1"/>
  <c r="D89" i="1"/>
  <c r="H89" i="1" s="1"/>
  <c r="C89" i="1"/>
  <c r="G88" i="1"/>
  <c r="D88" i="1"/>
  <c r="H88" i="1" s="1"/>
  <c r="C88" i="1"/>
  <c r="D87" i="1"/>
  <c r="H87" i="1" s="1"/>
  <c r="C87" i="1"/>
  <c r="D86" i="1"/>
  <c r="H86" i="1" s="1"/>
  <c r="C86" i="1"/>
  <c r="G85" i="1"/>
  <c r="D85" i="1"/>
  <c r="H85" i="1" s="1"/>
  <c r="C85" i="1"/>
  <c r="G84" i="1"/>
  <c r="D84" i="1"/>
  <c r="H84" i="1" s="1"/>
  <c r="C84" i="1"/>
  <c r="D83" i="1"/>
  <c r="H83" i="1" s="1"/>
  <c r="C83" i="1"/>
  <c r="D82" i="1"/>
  <c r="H82" i="1" s="1"/>
  <c r="C82" i="1"/>
  <c r="D81" i="1"/>
  <c r="H81" i="1" s="1"/>
  <c r="C81" i="1"/>
  <c r="G80" i="1"/>
  <c r="D80" i="1"/>
  <c r="H80" i="1" s="1"/>
  <c r="C80" i="1"/>
  <c r="C79" i="1"/>
  <c r="G77" i="1"/>
  <c r="D77" i="1"/>
  <c r="H77" i="1" s="1"/>
  <c r="C77" i="1"/>
  <c r="D76" i="1"/>
  <c r="H76" i="1" s="1"/>
  <c r="C76" i="1"/>
  <c r="D75" i="1"/>
  <c r="H75" i="1" s="1"/>
  <c r="C75" i="1"/>
  <c r="G74" i="1"/>
  <c r="D74" i="1"/>
  <c r="H74" i="1" s="1"/>
  <c r="C74" i="1"/>
  <c r="G73" i="1"/>
  <c r="D73" i="1"/>
  <c r="H73" i="1" s="1"/>
  <c r="C73" i="1"/>
  <c r="D72" i="1"/>
  <c r="H72" i="1" s="1"/>
  <c r="C72" i="1"/>
  <c r="D71" i="1"/>
  <c r="H71" i="1" s="1"/>
  <c r="C71" i="1"/>
  <c r="G70" i="1"/>
  <c r="D70" i="1"/>
  <c r="H70" i="1" s="1"/>
  <c r="C70" i="1"/>
  <c r="G69" i="1"/>
  <c r="D69" i="1"/>
  <c r="H69" i="1" s="1"/>
  <c r="C69" i="1"/>
  <c r="D68" i="1"/>
  <c r="H68" i="1" s="1"/>
  <c r="C68" i="1"/>
  <c r="D67" i="1"/>
  <c r="H67" i="1" s="1"/>
  <c r="C67" i="1"/>
  <c r="G66" i="1"/>
  <c r="D66" i="1"/>
  <c r="H66" i="1" s="1"/>
  <c r="C66" i="1"/>
  <c r="G65" i="1"/>
  <c r="D65" i="1"/>
  <c r="H65" i="1" s="1"/>
  <c r="C65" i="1"/>
  <c r="D64" i="1"/>
  <c r="H64" i="1" s="1"/>
  <c r="C64" i="1"/>
  <c r="D63" i="1"/>
  <c r="H63" i="1" s="1"/>
  <c r="C63" i="1"/>
  <c r="G62" i="1"/>
  <c r="D62" i="1"/>
  <c r="H62" i="1" s="1"/>
  <c r="C62" i="1"/>
  <c r="D61" i="1"/>
  <c r="H61" i="1" s="1"/>
  <c r="C61" i="1"/>
  <c r="D60" i="1"/>
  <c r="H60" i="1" s="1"/>
  <c r="C60" i="1"/>
  <c r="D59" i="1"/>
  <c r="H59" i="1" s="1"/>
  <c r="C59" i="1"/>
  <c r="G58" i="1"/>
  <c r="D58" i="1"/>
  <c r="H58" i="1" s="1"/>
  <c r="C58" i="1"/>
  <c r="G57" i="1"/>
  <c r="D57" i="1"/>
  <c r="H57" i="1" s="1"/>
  <c r="C57" i="1"/>
  <c r="D56" i="1"/>
  <c r="H56" i="1" s="1"/>
  <c r="C56" i="1"/>
  <c r="D55" i="1"/>
  <c r="H55" i="1" s="1"/>
  <c r="C55" i="1"/>
  <c r="D54" i="1"/>
  <c r="H54" i="1" s="1"/>
  <c r="C54" i="1"/>
  <c r="G53" i="1"/>
  <c r="D53" i="1"/>
  <c r="H53" i="1" s="1"/>
  <c r="C53" i="1"/>
  <c r="D52" i="1"/>
  <c r="H52" i="1" s="1"/>
  <c r="C52" i="1"/>
  <c r="D51" i="1"/>
  <c r="H51" i="1" s="1"/>
  <c r="C51" i="1"/>
  <c r="G50" i="1"/>
  <c r="D50" i="1"/>
  <c r="H50" i="1" s="1"/>
  <c r="C50" i="1"/>
  <c r="G49" i="1"/>
  <c r="D49" i="1"/>
  <c r="H49" i="1" s="1"/>
  <c r="C49" i="1"/>
  <c r="D48" i="1"/>
  <c r="H48" i="1" s="1"/>
  <c r="C48" i="1"/>
  <c r="D47" i="1"/>
  <c r="H47" i="1" s="1"/>
  <c r="C47" i="1"/>
  <c r="G46" i="1"/>
  <c r="D46" i="1"/>
  <c r="H46" i="1" s="1"/>
  <c r="C46" i="1"/>
  <c r="D44" i="1"/>
  <c r="H44" i="1" s="1"/>
  <c r="C44" i="1"/>
  <c r="G43" i="1"/>
  <c r="D43" i="1"/>
  <c r="H43" i="1" s="1"/>
  <c r="C43" i="1"/>
  <c r="G42" i="1"/>
  <c r="D42" i="1"/>
  <c r="H42" i="1" s="1"/>
  <c r="C42" i="1"/>
  <c r="D41" i="1"/>
  <c r="H41" i="1" s="1"/>
  <c r="C41" i="1"/>
  <c r="D40" i="1"/>
  <c r="H40" i="1" s="1"/>
  <c r="C40" i="1"/>
  <c r="G39" i="1"/>
  <c r="D39" i="1"/>
  <c r="H39" i="1" s="1"/>
  <c r="C39" i="1"/>
  <c r="G38" i="1"/>
  <c r="D38" i="1"/>
  <c r="H38" i="1" s="1"/>
  <c r="C38" i="1"/>
  <c r="D37" i="1"/>
  <c r="H37" i="1" s="1"/>
  <c r="C37" i="1"/>
  <c r="D36" i="1"/>
  <c r="H36" i="1" s="1"/>
  <c r="C36" i="1"/>
  <c r="G35" i="1"/>
  <c r="D35" i="1"/>
  <c r="H35" i="1" s="1"/>
  <c r="C35" i="1"/>
  <c r="G34" i="1"/>
  <c r="D34" i="1"/>
  <c r="H34" i="1" s="1"/>
  <c r="C34" i="1"/>
  <c r="D33" i="1"/>
  <c r="H33" i="1" s="1"/>
  <c r="C33" i="1"/>
  <c r="D32" i="1"/>
  <c r="H32" i="1" s="1"/>
  <c r="C32" i="1"/>
  <c r="G31" i="1"/>
  <c r="D31" i="1"/>
  <c r="H31" i="1" s="1"/>
  <c r="C31" i="1"/>
  <c r="G30" i="1"/>
  <c r="D30" i="1"/>
  <c r="H30" i="1" s="1"/>
  <c r="C30" i="1"/>
  <c r="D29" i="1"/>
  <c r="H29" i="1" s="1"/>
  <c r="C29" i="1"/>
  <c r="D28" i="1"/>
  <c r="H28" i="1" s="1"/>
  <c r="C28" i="1"/>
  <c r="G27" i="1"/>
  <c r="D27" i="1"/>
  <c r="H27" i="1" s="1"/>
  <c r="C27" i="1"/>
  <c r="G26" i="1"/>
  <c r="D26" i="1"/>
  <c r="H26" i="1" s="1"/>
  <c r="C26" i="1"/>
  <c r="D25" i="1"/>
  <c r="H25" i="1" s="1"/>
  <c r="C25" i="1"/>
  <c r="D24" i="1"/>
  <c r="H24" i="1" s="1"/>
  <c r="C24" i="1"/>
  <c r="D23" i="1"/>
  <c r="H23" i="1" s="1"/>
  <c r="C23" i="1"/>
  <c r="G22" i="1"/>
  <c r="D22" i="1"/>
  <c r="H22" i="1" s="1"/>
  <c r="C22" i="1"/>
  <c r="D21" i="1"/>
  <c r="H21" i="1" s="1"/>
  <c r="C21" i="1"/>
  <c r="D20" i="1"/>
  <c r="H20" i="1" s="1"/>
  <c r="C20" i="1"/>
  <c r="D19" i="1"/>
  <c r="H19" i="1" s="1"/>
  <c r="C19" i="1"/>
  <c r="G18" i="1"/>
  <c r="D18" i="1"/>
  <c r="H18" i="1" s="1"/>
  <c r="C18" i="1"/>
  <c r="D17" i="1"/>
  <c r="H17" i="1" s="1"/>
  <c r="C17" i="1"/>
  <c r="D16" i="1"/>
  <c r="H16" i="1" s="1"/>
  <c r="C16" i="1"/>
  <c r="G15" i="1"/>
  <c r="D15" i="1"/>
  <c r="H15" i="1" s="1"/>
  <c r="C15" i="1"/>
  <c r="G14" i="1"/>
  <c r="D14" i="1"/>
  <c r="H14" i="1" s="1"/>
  <c r="C14" i="1"/>
  <c r="D13" i="1"/>
  <c r="H13" i="1" s="1"/>
  <c r="C13" i="1"/>
  <c r="D12" i="1"/>
  <c r="H12" i="1" s="1"/>
  <c r="C12" i="1"/>
  <c r="G11" i="1"/>
  <c r="D11" i="1"/>
  <c r="H11" i="1" s="1"/>
  <c r="C11" i="1"/>
  <c r="G10" i="1"/>
  <c r="D10" i="1"/>
  <c r="H10" i="1" s="1"/>
  <c r="C10" i="1"/>
  <c r="D9" i="1"/>
  <c r="H9" i="1" s="1"/>
  <c r="C9" i="1"/>
  <c r="D8" i="1"/>
  <c r="H8" i="1" s="1"/>
  <c r="C8" i="1"/>
  <c r="G7" i="1"/>
  <c r="D7" i="1"/>
  <c r="H7" i="1" s="1"/>
  <c r="C7" i="1"/>
  <c r="D6" i="1"/>
  <c r="H6" i="1" s="1"/>
  <c r="C6" i="1"/>
  <c r="D5" i="1"/>
  <c r="H5" i="1" s="1"/>
  <c r="C5" i="1"/>
  <c r="D4" i="1"/>
  <c r="H4" i="1" s="1"/>
  <c r="C4" i="1"/>
  <c r="G81" i="1" l="1"/>
  <c r="E307" i="9"/>
  <c r="B307" i="9" s="1"/>
  <c r="E327" i="9"/>
  <c r="B327" i="9" s="1"/>
  <c r="E31" i="9"/>
  <c r="B31" i="9" s="1"/>
  <c r="E324" i="9"/>
  <c r="B324" i="9" s="1"/>
  <c r="E647" i="4"/>
  <c r="D641" i="1" s="1"/>
  <c r="G635" i="1"/>
  <c r="D166" i="1"/>
  <c r="H166" i="1" s="1"/>
  <c r="G173" i="1"/>
  <c r="G848" i="1"/>
  <c r="G844" i="1"/>
  <c r="G836" i="1"/>
  <c r="E46" i="9"/>
  <c r="B46" i="9" s="1"/>
  <c r="E30" i="9"/>
  <c r="F229" i="9"/>
  <c r="B229" i="9" s="1"/>
  <c r="G636" i="1"/>
  <c r="G416" i="1"/>
  <c r="D421" i="1"/>
  <c r="H421" i="1" s="1"/>
  <c r="G415" i="1"/>
  <c r="E648" i="4"/>
  <c r="D642" i="1" s="1"/>
  <c r="D422" i="1"/>
  <c r="E373" i="4"/>
  <c r="D368" i="1" s="1"/>
  <c r="F379" i="4"/>
  <c r="H305" i="1"/>
  <c r="D423" i="1"/>
  <c r="H641" i="1"/>
  <c r="G641" i="1"/>
  <c r="F647" i="4"/>
  <c r="E294" i="9"/>
  <c r="B294" i="9" s="1"/>
  <c r="G421" i="1"/>
  <c r="E273" i="4"/>
  <c r="D269" i="1" s="1"/>
  <c r="B247" i="9"/>
  <c r="F269" i="4"/>
  <c r="E82" i="9"/>
  <c r="B82" i="9" s="1"/>
  <c r="E81" i="9"/>
  <c r="B81" i="9" s="1"/>
  <c r="E70" i="9"/>
  <c r="B70" i="9" s="1"/>
  <c r="E230" i="4"/>
  <c r="D226" i="1" s="1"/>
  <c r="F237" i="4"/>
  <c r="E69" i="9"/>
  <c r="B69" i="9" s="1"/>
  <c r="B243" i="9"/>
  <c r="F241" i="9"/>
  <c r="B241" i="9" s="1"/>
  <c r="F194" i="4"/>
  <c r="E53" i="9"/>
  <c r="B53" i="9" s="1"/>
  <c r="G182" i="1"/>
  <c r="B239" i="9"/>
  <c r="E50" i="9"/>
  <c r="B50" i="9" s="1"/>
  <c r="G178" i="1"/>
  <c r="G174" i="1"/>
  <c r="G170" i="1"/>
  <c r="G166" i="1"/>
  <c r="G165" i="1"/>
  <c r="E49" i="9"/>
  <c r="B49" i="9" s="1"/>
  <c r="G162" i="1"/>
  <c r="G161" i="1"/>
  <c r="D149" i="1"/>
  <c r="H24" i="9"/>
  <c r="G158" i="1"/>
  <c r="G147" i="1"/>
  <c r="G146" i="1"/>
  <c r="E140" i="4"/>
  <c r="D136" i="1" s="1"/>
  <c r="H136" i="1" s="1"/>
  <c r="D122" i="1"/>
  <c r="H122" i="1" s="1"/>
  <c r="E125" i="4"/>
  <c r="G124" i="1"/>
  <c r="H116" i="1"/>
  <c r="G116" i="1"/>
  <c r="D103" i="1"/>
  <c r="H103" i="1" s="1"/>
  <c r="G103" i="1"/>
  <c r="E106" i="4"/>
  <c r="D102" i="1" s="1"/>
  <c r="G93" i="1"/>
  <c r="E82" i="4"/>
  <c r="D78" i="1" s="1"/>
  <c r="F91" i="4"/>
  <c r="F233" i="9"/>
  <c r="B233" i="9" s="1"/>
  <c r="E42" i="9"/>
  <c r="B42" i="9" s="1"/>
  <c r="F83" i="4"/>
  <c r="G61" i="1"/>
  <c r="E49" i="4"/>
  <c r="D45" i="1" s="1"/>
  <c r="G54" i="1"/>
  <c r="F58" i="4"/>
  <c r="F29" i="4"/>
  <c r="G23" i="1"/>
  <c r="F23" i="4"/>
  <c r="G19" i="1"/>
  <c r="G6" i="1"/>
  <c r="E7" i="4"/>
  <c r="D3" i="1" s="1"/>
  <c r="E36" i="9"/>
  <c r="B36" i="9" s="1"/>
  <c r="E37" i="9"/>
  <c r="B37" i="9" s="1"/>
  <c r="G1685" i="1"/>
  <c r="G1681" i="1"/>
  <c r="G1673" i="1"/>
  <c r="G1635" i="1"/>
  <c r="D25" i="8"/>
  <c r="C1602" i="1" s="1"/>
  <c r="H1593" i="1"/>
  <c r="G1620" i="1"/>
  <c r="G1612" i="1"/>
  <c r="H1610" i="1"/>
  <c r="C1604" i="1"/>
  <c r="G1604" i="1" s="1"/>
  <c r="G1602" i="1"/>
  <c r="H1602" i="1"/>
  <c r="H1594" i="1"/>
  <c r="G1588" i="1"/>
  <c r="H1585" i="1"/>
  <c r="H1586" i="1"/>
  <c r="D6" i="8"/>
  <c r="D44" i="8" s="1"/>
  <c r="H19" i="9" s="1"/>
  <c r="E19" i="9" s="1"/>
  <c r="B19" i="9" s="1"/>
  <c r="E311" i="9"/>
  <c r="B311" i="9" s="1"/>
  <c r="E326" i="9"/>
  <c r="B326" i="9" s="1"/>
  <c r="E322" i="9"/>
  <c r="B322" i="9" s="1"/>
  <c r="H204" i="1"/>
  <c r="G204" i="1"/>
  <c r="H210" i="1"/>
  <c r="G210" i="1"/>
  <c r="H216" i="1"/>
  <c r="G216" i="1"/>
  <c r="G229" i="1"/>
  <c r="H229" i="1"/>
  <c r="H235" i="1"/>
  <c r="G235" i="1"/>
  <c r="H241" i="1"/>
  <c r="G241" i="1"/>
  <c r="G247" i="1"/>
  <c r="H247" i="1"/>
  <c r="H255" i="1"/>
  <c r="G255" i="1"/>
  <c r="H274" i="1"/>
  <c r="G274" i="1"/>
  <c r="H280" i="1"/>
  <c r="G280" i="1"/>
  <c r="H290" i="1"/>
  <c r="G290" i="1"/>
  <c r="H519" i="1"/>
  <c r="G519" i="1"/>
  <c r="G567" i="1"/>
  <c r="H567" i="1"/>
  <c r="H577" i="1"/>
  <c r="G577" i="1"/>
  <c r="G587" i="1"/>
  <c r="H587" i="1"/>
  <c r="G9" i="1"/>
  <c r="G13" i="1"/>
  <c r="G25" i="1"/>
  <c r="G29" i="1"/>
  <c r="G37" i="1"/>
  <c r="G41" i="1"/>
  <c r="G48" i="1"/>
  <c r="G52" i="1"/>
  <c r="G56" i="1"/>
  <c r="G60" i="1"/>
  <c r="G64" i="1"/>
  <c r="G68" i="1"/>
  <c r="G72" i="1"/>
  <c r="G76" i="1"/>
  <c r="G79" i="1"/>
  <c r="G83" i="1"/>
  <c r="G87" i="1"/>
  <c r="G91" i="1"/>
  <c r="G95" i="1"/>
  <c r="G99" i="1"/>
  <c r="G106" i="1"/>
  <c r="G110" i="1"/>
  <c r="G114" i="1"/>
  <c r="G118" i="1"/>
  <c r="G122" i="1"/>
  <c r="G126" i="1"/>
  <c r="G133" i="1"/>
  <c r="G137" i="1"/>
  <c r="G141" i="1"/>
  <c r="G145" i="1"/>
  <c r="G152" i="1"/>
  <c r="G156" i="1"/>
  <c r="G164" i="1"/>
  <c r="G168" i="1"/>
  <c r="G172" i="1"/>
  <c r="G176" i="1"/>
  <c r="G180" i="1"/>
  <c r="G184" i="1"/>
  <c r="H186" i="1"/>
  <c r="G186" i="1"/>
  <c r="G188" i="1"/>
  <c r="H188" i="1"/>
  <c r="G190" i="1"/>
  <c r="H190" i="1"/>
  <c r="G192" i="1"/>
  <c r="H192" i="1"/>
  <c r="H194" i="1"/>
  <c r="G194" i="1"/>
  <c r="H196" i="1"/>
  <c r="G196" i="1"/>
  <c r="H219" i="1"/>
  <c r="G219" i="1"/>
  <c r="H221" i="1"/>
  <c r="G221" i="1"/>
  <c r="H223" i="1"/>
  <c r="G223" i="1"/>
  <c r="H225" i="1"/>
  <c r="G225" i="1"/>
  <c r="G260" i="1"/>
  <c r="H260" i="1"/>
  <c r="G262" i="1"/>
  <c r="H262" i="1"/>
  <c r="H264" i="1"/>
  <c r="G264" i="1"/>
  <c r="H266" i="1"/>
  <c r="G266" i="1"/>
  <c r="H268" i="1"/>
  <c r="G268" i="1"/>
  <c r="H298" i="1"/>
  <c r="G298" i="1"/>
  <c r="H300" i="1"/>
  <c r="G300" i="1"/>
  <c r="G302" i="1"/>
  <c r="H302" i="1"/>
  <c r="H787" i="1"/>
  <c r="G787" i="1"/>
  <c r="H803" i="1"/>
  <c r="G803" i="1"/>
  <c r="H819" i="1"/>
  <c r="G819" i="1"/>
  <c r="H835" i="1"/>
  <c r="G835" i="1"/>
  <c r="H851" i="1"/>
  <c r="G851" i="1"/>
  <c r="H867" i="1"/>
  <c r="G867" i="1"/>
  <c r="H883" i="1"/>
  <c r="G883" i="1"/>
  <c r="H899" i="1"/>
  <c r="G899" i="1"/>
  <c r="H915" i="1"/>
  <c r="G915" i="1"/>
  <c r="H931" i="1"/>
  <c r="G931" i="1"/>
  <c r="H939" i="1"/>
  <c r="G939" i="1"/>
  <c r="H947" i="1"/>
  <c r="G947" i="1"/>
  <c r="H955" i="1"/>
  <c r="G955" i="1"/>
  <c r="H963" i="1"/>
  <c r="G963" i="1"/>
  <c r="H971" i="1"/>
  <c r="G971" i="1"/>
  <c r="H979" i="1"/>
  <c r="G979" i="1"/>
  <c r="H987" i="1"/>
  <c r="G987" i="1"/>
  <c r="H995" i="1"/>
  <c r="G995" i="1"/>
  <c r="H1003" i="1"/>
  <c r="G1003"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G1535" i="1"/>
  <c r="H1535" i="1"/>
  <c r="H200" i="1"/>
  <c r="G200" i="1"/>
  <c r="H206" i="1"/>
  <c r="G206" i="1"/>
  <c r="H214" i="1"/>
  <c r="G214" i="1"/>
  <c r="H233" i="1"/>
  <c r="G233" i="1"/>
  <c r="H237" i="1"/>
  <c r="G237" i="1"/>
  <c r="H243" i="1"/>
  <c r="G243" i="1"/>
  <c r="H251" i="1"/>
  <c r="G251" i="1"/>
  <c r="H257" i="1"/>
  <c r="G257" i="1"/>
  <c r="G272" i="1"/>
  <c r="H272" i="1"/>
  <c r="H278" i="1"/>
  <c r="G278" i="1"/>
  <c r="H284" i="1"/>
  <c r="G284" i="1"/>
  <c r="H286" i="1"/>
  <c r="G286" i="1"/>
  <c r="G292" i="1"/>
  <c r="H292" i="1"/>
  <c r="H517" i="1"/>
  <c r="G517" i="1"/>
  <c r="H523" i="1"/>
  <c r="G523" i="1"/>
  <c r="H527" i="1"/>
  <c r="G527" i="1"/>
  <c r="H569" i="1"/>
  <c r="G569" i="1"/>
  <c r="H573" i="1"/>
  <c r="G573" i="1"/>
  <c r="H579" i="1"/>
  <c r="G579" i="1"/>
  <c r="H583" i="1"/>
  <c r="G583" i="1"/>
  <c r="H648" i="1"/>
  <c r="G648" i="1"/>
  <c r="G652" i="1"/>
  <c r="H652" i="1"/>
  <c r="G656" i="1"/>
  <c r="H656" i="1"/>
  <c r="H660" i="1"/>
  <c r="G660" i="1"/>
  <c r="H664" i="1"/>
  <c r="G664" i="1"/>
  <c r="G668" i="1"/>
  <c r="H668" i="1"/>
  <c r="H672" i="1"/>
  <c r="G672" i="1"/>
  <c r="H678" i="1"/>
  <c r="G678" i="1"/>
  <c r="G682" i="1"/>
  <c r="H682" i="1"/>
  <c r="H686" i="1"/>
  <c r="G686" i="1"/>
  <c r="H690" i="1"/>
  <c r="G690" i="1"/>
  <c r="H696" i="1"/>
  <c r="G696" i="1"/>
  <c r="H700" i="1"/>
  <c r="G700" i="1"/>
  <c r="H704" i="1"/>
  <c r="G704" i="1"/>
  <c r="G708" i="1"/>
  <c r="H708" i="1"/>
  <c r="H710" i="1"/>
  <c r="G710" i="1"/>
  <c r="H714" i="1"/>
  <c r="G714" i="1"/>
  <c r="G718" i="1"/>
  <c r="H718" i="1"/>
  <c r="H722" i="1"/>
  <c r="G722" i="1"/>
  <c r="H726" i="1"/>
  <c r="G726" i="1"/>
  <c r="H730" i="1"/>
  <c r="G730" i="1"/>
  <c r="G732" i="1"/>
  <c r="H732" i="1"/>
  <c r="H736" i="1"/>
  <c r="G736" i="1"/>
  <c r="H740" i="1"/>
  <c r="G740" i="1"/>
  <c r="H744" i="1"/>
  <c r="G744" i="1"/>
  <c r="G746" i="1"/>
  <c r="H746" i="1"/>
  <c r="H750" i="1"/>
  <c r="G750" i="1"/>
  <c r="G754" i="1"/>
  <c r="H754" i="1"/>
  <c r="H760" i="1"/>
  <c r="G760" i="1"/>
  <c r="H766" i="1"/>
  <c r="G766" i="1"/>
  <c r="H770" i="1"/>
  <c r="G770" i="1"/>
  <c r="H774" i="1"/>
  <c r="G774" i="1"/>
  <c r="H799" i="1"/>
  <c r="G799" i="1"/>
  <c r="H815" i="1"/>
  <c r="G815" i="1"/>
  <c r="H863" i="1"/>
  <c r="G863" i="1"/>
  <c r="G1187" i="1"/>
  <c r="H1187" i="1"/>
  <c r="G1203" i="1"/>
  <c r="H1203" i="1"/>
  <c r="G5" i="1"/>
  <c r="G17" i="1"/>
  <c r="G21" i="1"/>
  <c r="G33" i="1"/>
  <c r="G4" i="1"/>
  <c r="G8" i="1"/>
  <c r="G12" i="1"/>
  <c r="G16" i="1"/>
  <c r="G20" i="1"/>
  <c r="G24" i="1"/>
  <c r="G28" i="1"/>
  <c r="G32" i="1"/>
  <c r="G36" i="1"/>
  <c r="G40" i="1"/>
  <c r="G44" i="1"/>
  <c r="G47" i="1"/>
  <c r="G51" i="1"/>
  <c r="G55" i="1"/>
  <c r="G59" i="1"/>
  <c r="G63" i="1"/>
  <c r="G67" i="1"/>
  <c r="G71" i="1"/>
  <c r="G75" i="1"/>
  <c r="G82" i="1"/>
  <c r="G86" i="1"/>
  <c r="G90" i="1"/>
  <c r="G94" i="1"/>
  <c r="G98" i="1"/>
  <c r="G105" i="1"/>
  <c r="G109" i="1"/>
  <c r="G113" i="1"/>
  <c r="G117" i="1"/>
  <c r="G125" i="1"/>
  <c r="G129" i="1"/>
  <c r="G132" i="1"/>
  <c r="G136" i="1"/>
  <c r="G140" i="1"/>
  <c r="G144" i="1"/>
  <c r="G151" i="1"/>
  <c r="G155" i="1"/>
  <c r="G159" i="1"/>
  <c r="G163" i="1"/>
  <c r="G167" i="1"/>
  <c r="G171" i="1"/>
  <c r="G175" i="1"/>
  <c r="G179" i="1"/>
  <c r="G183" i="1"/>
  <c r="H199" i="1"/>
  <c r="G199" i="1"/>
  <c r="H201" i="1"/>
  <c r="G201" i="1"/>
  <c r="H203" i="1"/>
  <c r="G203" i="1"/>
  <c r="G205" i="1"/>
  <c r="H205" i="1"/>
  <c r="H207" i="1"/>
  <c r="G207" i="1"/>
  <c r="H209" i="1"/>
  <c r="G209" i="1"/>
  <c r="H211" i="1"/>
  <c r="G211" i="1"/>
  <c r="H213" i="1"/>
  <c r="G213" i="1"/>
  <c r="H215" i="1"/>
  <c r="G215" i="1"/>
  <c r="H228" i="1"/>
  <c r="G228" i="1"/>
  <c r="H230" i="1"/>
  <c r="G230" i="1"/>
  <c r="G232" i="1"/>
  <c r="H232" i="1"/>
  <c r="G234" i="1"/>
  <c r="H234" i="1"/>
  <c r="G236" i="1"/>
  <c r="H236" i="1"/>
  <c r="H238" i="1"/>
  <c r="G238" i="1"/>
  <c r="H240" i="1"/>
  <c r="G240" i="1"/>
  <c r="G242" i="1"/>
  <c r="H242" i="1"/>
  <c r="H244" i="1"/>
  <c r="G244" i="1"/>
  <c r="H246" i="1"/>
  <c r="G246" i="1"/>
  <c r="H248" i="1"/>
  <c r="G248" i="1"/>
  <c r="H250" i="1"/>
  <c r="G250" i="1"/>
  <c r="H252" i="1"/>
  <c r="G252" i="1"/>
  <c r="H254" i="1"/>
  <c r="G254" i="1"/>
  <c r="H256" i="1"/>
  <c r="G256" i="1"/>
  <c r="H271" i="1"/>
  <c r="G271" i="1"/>
  <c r="H273" i="1"/>
  <c r="G273" i="1"/>
  <c r="H275" i="1"/>
  <c r="G275" i="1"/>
  <c r="G277" i="1"/>
  <c r="H277" i="1"/>
  <c r="G279" i="1"/>
  <c r="H279" i="1"/>
  <c r="H281" i="1"/>
  <c r="G281" i="1"/>
  <c r="H283" i="1"/>
  <c r="G283" i="1"/>
  <c r="H285" i="1"/>
  <c r="G285" i="1"/>
  <c r="H287" i="1"/>
  <c r="G287" i="1"/>
  <c r="H289" i="1"/>
  <c r="G289" i="1"/>
  <c r="H291" i="1"/>
  <c r="G291" i="1"/>
  <c r="H293" i="1"/>
  <c r="G293" i="1"/>
  <c r="H518" i="1"/>
  <c r="G518" i="1"/>
  <c r="H520" i="1"/>
  <c r="G520" i="1"/>
  <c r="H522" i="1"/>
  <c r="G522" i="1"/>
  <c r="G524" i="1"/>
  <c r="H524" i="1"/>
  <c r="H526" i="1"/>
  <c r="G526" i="1"/>
  <c r="H528" i="1"/>
  <c r="G528" i="1"/>
  <c r="H566" i="1"/>
  <c r="G566" i="1"/>
  <c r="H568" i="1"/>
  <c r="G568" i="1"/>
  <c r="G570" i="1"/>
  <c r="H570" i="1"/>
  <c r="H572" i="1"/>
  <c r="G572" i="1"/>
  <c r="H574" i="1"/>
  <c r="G574" i="1"/>
  <c r="H576" i="1"/>
  <c r="G576" i="1"/>
  <c r="H580" i="1"/>
  <c r="G580" i="1"/>
  <c r="H582" i="1"/>
  <c r="G582" i="1"/>
  <c r="G584" i="1"/>
  <c r="H584" i="1"/>
  <c r="H586" i="1"/>
  <c r="G586" i="1"/>
  <c r="H588" i="1"/>
  <c r="G588" i="1"/>
  <c r="G590" i="1"/>
  <c r="H590" i="1"/>
  <c r="H645" i="1"/>
  <c r="G645" i="1"/>
  <c r="H647" i="1"/>
  <c r="G647" i="1"/>
  <c r="G649" i="1"/>
  <c r="H649" i="1"/>
  <c r="H651" i="1"/>
  <c r="G651" i="1"/>
  <c r="H653" i="1"/>
  <c r="G653" i="1"/>
  <c r="H655" i="1"/>
  <c r="G655" i="1"/>
  <c r="H657" i="1"/>
  <c r="G657" i="1"/>
  <c r="G659" i="1"/>
  <c r="H659" i="1"/>
  <c r="H661" i="1"/>
  <c r="G661" i="1"/>
  <c r="H663" i="1"/>
  <c r="G663" i="1"/>
  <c r="G665" i="1"/>
  <c r="H665" i="1"/>
  <c r="H667" i="1"/>
  <c r="G667" i="1"/>
  <c r="H669" i="1"/>
  <c r="G669" i="1"/>
  <c r="G671" i="1"/>
  <c r="H671" i="1"/>
  <c r="H673" i="1"/>
  <c r="G673" i="1"/>
  <c r="G675" i="1"/>
  <c r="H675" i="1"/>
  <c r="H677" i="1"/>
  <c r="G677" i="1"/>
  <c r="G679" i="1"/>
  <c r="H679" i="1"/>
  <c r="H681" i="1"/>
  <c r="G681" i="1"/>
  <c r="H683" i="1"/>
  <c r="G683" i="1"/>
  <c r="G685" i="1"/>
  <c r="H685" i="1"/>
  <c r="H687" i="1"/>
  <c r="G687" i="1"/>
  <c r="H689" i="1"/>
  <c r="G689" i="1"/>
  <c r="H691" i="1"/>
  <c r="G691" i="1"/>
  <c r="H693" i="1"/>
  <c r="G693" i="1"/>
  <c r="G695" i="1"/>
  <c r="H695" i="1"/>
  <c r="H697" i="1"/>
  <c r="G697" i="1"/>
  <c r="G699" i="1"/>
  <c r="H699" i="1"/>
  <c r="H701" i="1"/>
  <c r="G701" i="1"/>
  <c r="H703" i="1"/>
  <c r="G703" i="1"/>
  <c r="G705" i="1"/>
  <c r="H705" i="1"/>
  <c r="H707" i="1"/>
  <c r="G707" i="1"/>
  <c r="H709" i="1"/>
  <c r="G709" i="1"/>
  <c r="G711" i="1"/>
  <c r="H711" i="1"/>
  <c r="H713" i="1"/>
  <c r="G713" i="1"/>
  <c r="G715" i="1"/>
  <c r="H715" i="1"/>
  <c r="H717" i="1"/>
  <c r="G717" i="1"/>
  <c r="H719" i="1"/>
  <c r="G719" i="1"/>
  <c r="G721" i="1"/>
  <c r="H721" i="1"/>
  <c r="H723" i="1"/>
  <c r="G723" i="1"/>
  <c r="H725" i="1"/>
  <c r="G725" i="1"/>
  <c r="H727" i="1"/>
  <c r="G727" i="1"/>
  <c r="H729" i="1"/>
  <c r="G729" i="1"/>
  <c r="H731" i="1"/>
  <c r="G731" i="1"/>
  <c r="H733" i="1"/>
  <c r="G733" i="1"/>
  <c r="G735" i="1"/>
  <c r="H735" i="1"/>
  <c r="H737" i="1"/>
  <c r="G737" i="1"/>
  <c r="G739" i="1"/>
  <c r="H739" i="1"/>
  <c r="H741" i="1"/>
  <c r="G741" i="1"/>
  <c r="G743" i="1"/>
  <c r="H743" i="1"/>
  <c r="H745" i="1"/>
  <c r="G745" i="1"/>
  <c r="H747" i="1"/>
  <c r="G747" i="1"/>
  <c r="H749" i="1"/>
  <c r="G749" i="1"/>
  <c r="G751" i="1"/>
  <c r="H751" i="1"/>
  <c r="H753" i="1"/>
  <c r="G753" i="1"/>
  <c r="H755" i="1"/>
  <c r="G755" i="1"/>
  <c r="H757" i="1"/>
  <c r="G757" i="1"/>
  <c r="G759" i="1"/>
  <c r="H759" i="1"/>
  <c r="H761" i="1"/>
  <c r="G761" i="1"/>
  <c r="H763" i="1"/>
  <c r="G763" i="1"/>
  <c r="G765" i="1"/>
  <c r="H765" i="1"/>
  <c r="H767" i="1"/>
  <c r="G767" i="1"/>
  <c r="H769" i="1"/>
  <c r="G769" i="1"/>
  <c r="G771" i="1"/>
  <c r="H771" i="1"/>
  <c r="G773" i="1"/>
  <c r="H773" i="1"/>
  <c r="H775" i="1"/>
  <c r="G775" i="1"/>
  <c r="H791" i="1"/>
  <c r="G791" i="1"/>
  <c r="H807" i="1"/>
  <c r="G807" i="1"/>
  <c r="H823" i="1"/>
  <c r="G823" i="1"/>
  <c r="H839" i="1"/>
  <c r="G839" i="1"/>
  <c r="H855" i="1"/>
  <c r="G855" i="1"/>
  <c r="H871" i="1"/>
  <c r="G871" i="1"/>
  <c r="H887" i="1"/>
  <c r="G887" i="1"/>
  <c r="H903" i="1"/>
  <c r="G903" i="1"/>
  <c r="H919" i="1"/>
  <c r="G919" i="1"/>
  <c r="G1137" i="1"/>
  <c r="H1137" i="1"/>
  <c r="G1267" i="1"/>
  <c r="H1267" i="1"/>
  <c r="G1275" i="1"/>
  <c r="H1275" i="1"/>
  <c r="G1283" i="1"/>
  <c r="H1283" i="1"/>
  <c r="G1291" i="1"/>
  <c r="H1291" i="1"/>
  <c r="G1299" i="1"/>
  <c r="H1299" i="1"/>
  <c r="G1307" i="1"/>
  <c r="H1307" i="1"/>
  <c r="G1315" i="1"/>
  <c r="H1315" i="1"/>
  <c r="G1323" i="1"/>
  <c r="H1323" i="1"/>
  <c r="G1331" i="1"/>
  <c r="H1331" i="1"/>
  <c r="G1339" i="1"/>
  <c r="H1339" i="1"/>
  <c r="G1347" i="1"/>
  <c r="H1347" i="1"/>
  <c r="G1355" i="1"/>
  <c r="H1355" i="1"/>
  <c r="G1363" i="1"/>
  <c r="H1363" i="1"/>
  <c r="G1371" i="1"/>
  <c r="H1371" i="1"/>
  <c r="G1379" i="1"/>
  <c r="H1379" i="1"/>
  <c r="G1394" i="1"/>
  <c r="H1394" i="1"/>
  <c r="H202" i="1"/>
  <c r="G202" i="1"/>
  <c r="H208" i="1"/>
  <c r="G208" i="1"/>
  <c r="H212" i="1"/>
  <c r="G212" i="1"/>
  <c r="G227" i="1"/>
  <c r="H227" i="1"/>
  <c r="H231" i="1"/>
  <c r="G231" i="1"/>
  <c r="H239" i="1"/>
  <c r="G239" i="1"/>
  <c r="G245" i="1"/>
  <c r="H245" i="1"/>
  <c r="H249" i="1"/>
  <c r="G249" i="1"/>
  <c r="H253" i="1"/>
  <c r="G253" i="1"/>
  <c r="H270" i="1"/>
  <c r="G270" i="1"/>
  <c r="H276" i="1"/>
  <c r="G276" i="1"/>
  <c r="H282" i="1"/>
  <c r="G282" i="1"/>
  <c r="H288" i="1"/>
  <c r="G288" i="1"/>
  <c r="H294" i="1"/>
  <c r="G294" i="1"/>
  <c r="G521" i="1"/>
  <c r="H521" i="1"/>
  <c r="H525" i="1"/>
  <c r="G525" i="1"/>
  <c r="H571" i="1"/>
  <c r="G571" i="1"/>
  <c r="G575" i="1"/>
  <c r="H575" i="1"/>
  <c r="G581" i="1"/>
  <c r="H581" i="1"/>
  <c r="H585" i="1"/>
  <c r="G585" i="1"/>
  <c r="H589" i="1"/>
  <c r="G589" i="1"/>
  <c r="G646" i="1"/>
  <c r="H646" i="1"/>
  <c r="H650" i="1"/>
  <c r="G650" i="1"/>
  <c r="H654" i="1"/>
  <c r="G654" i="1"/>
  <c r="H658" i="1"/>
  <c r="G658" i="1"/>
  <c r="G662" i="1"/>
  <c r="H662" i="1"/>
  <c r="H666" i="1"/>
  <c r="G666" i="1"/>
  <c r="H670" i="1"/>
  <c r="G670" i="1"/>
  <c r="H674" i="1"/>
  <c r="G674" i="1"/>
  <c r="H676" i="1"/>
  <c r="G676" i="1"/>
  <c r="H680" i="1"/>
  <c r="G680" i="1"/>
  <c r="H684" i="1"/>
  <c r="G684" i="1"/>
  <c r="G688" i="1"/>
  <c r="H688" i="1"/>
  <c r="G692" i="1"/>
  <c r="H692" i="1"/>
  <c r="H694" i="1"/>
  <c r="G694" i="1"/>
  <c r="H698" i="1"/>
  <c r="G698" i="1"/>
  <c r="G702" i="1"/>
  <c r="H702" i="1"/>
  <c r="H706" i="1"/>
  <c r="G706" i="1"/>
  <c r="H712" i="1"/>
  <c r="G712" i="1"/>
  <c r="H716" i="1"/>
  <c r="G716" i="1"/>
  <c r="H720" i="1"/>
  <c r="G720" i="1"/>
  <c r="G724" i="1"/>
  <c r="H724" i="1"/>
  <c r="G728" i="1"/>
  <c r="H728" i="1"/>
  <c r="H734" i="1"/>
  <c r="G734" i="1"/>
  <c r="H738" i="1"/>
  <c r="G738" i="1"/>
  <c r="H742" i="1"/>
  <c r="G742" i="1"/>
  <c r="H748" i="1"/>
  <c r="G748" i="1"/>
  <c r="H752" i="1"/>
  <c r="G752" i="1"/>
  <c r="H756" i="1"/>
  <c r="G756" i="1"/>
  <c r="H758" i="1"/>
  <c r="G758" i="1"/>
  <c r="G762" i="1"/>
  <c r="H762" i="1"/>
  <c r="H764" i="1"/>
  <c r="G764" i="1"/>
  <c r="G768" i="1"/>
  <c r="H768" i="1"/>
  <c r="H772" i="1"/>
  <c r="G772" i="1"/>
  <c r="H783" i="1"/>
  <c r="G783" i="1"/>
  <c r="H831" i="1"/>
  <c r="G831" i="1"/>
  <c r="H847" i="1"/>
  <c r="G847" i="1"/>
  <c r="H879" i="1"/>
  <c r="G879" i="1"/>
  <c r="H895" i="1"/>
  <c r="G895" i="1"/>
  <c r="H911" i="1"/>
  <c r="G911" i="1"/>
  <c r="H927" i="1"/>
  <c r="G927" i="1"/>
  <c r="G1195" i="1"/>
  <c r="H1195" i="1"/>
  <c r="G185" i="1"/>
  <c r="H185" i="1"/>
  <c r="H187" i="1"/>
  <c r="G187" i="1"/>
  <c r="H189" i="1"/>
  <c r="G189" i="1"/>
  <c r="H191" i="1"/>
  <c r="G191" i="1"/>
  <c r="H193" i="1"/>
  <c r="G193" i="1"/>
  <c r="H195" i="1"/>
  <c r="G195" i="1"/>
  <c r="G197" i="1"/>
  <c r="H197" i="1"/>
  <c r="H218" i="1"/>
  <c r="G218" i="1"/>
  <c r="G220" i="1"/>
  <c r="H220" i="1"/>
  <c r="G222" i="1"/>
  <c r="H222" i="1"/>
  <c r="G224" i="1"/>
  <c r="H224" i="1"/>
  <c r="H259" i="1"/>
  <c r="G259" i="1"/>
  <c r="H261" i="1"/>
  <c r="G261" i="1"/>
  <c r="H263" i="1"/>
  <c r="G263" i="1"/>
  <c r="H265" i="1"/>
  <c r="G265" i="1"/>
  <c r="H267" i="1"/>
  <c r="G267" i="1"/>
  <c r="H299" i="1"/>
  <c r="G299" i="1"/>
  <c r="H301" i="1"/>
  <c r="G301" i="1"/>
  <c r="H779" i="1"/>
  <c r="G779" i="1"/>
  <c r="H795" i="1"/>
  <c r="G795" i="1"/>
  <c r="H811" i="1"/>
  <c r="G811" i="1"/>
  <c r="H827" i="1"/>
  <c r="G827" i="1"/>
  <c r="H843" i="1"/>
  <c r="G843" i="1"/>
  <c r="H859" i="1"/>
  <c r="G859" i="1"/>
  <c r="H875" i="1"/>
  <c r="G875" i="1"/>
  <c r="H891" i="1"/>
  <c r="G891" i="1"/>
  <c r="H907" i="1"/>
  <c r="G907" i="1"/>
  <c r="H923" i="1"/>
  <c r="G923" i="1"/>
  <c r="H935" i="1"/>
  <c r="G935" i="1"/>
  <c r="H943" i="1"/>
  <c r="G943" i="1"/>
  <c r="H951" i="1"/>
  <c r="G951" i="1"/>
  <c r="H959" i="1"/>
  <c r="G959" i="1"/>
  <c r="H967" i="1"/>
  <c r="G967" i="1"/>
  <c r="H975" i="1"/>
  <c r="G975" i="1"/>
  <c r="H983" i="1"/>
  <c r="G983" i="1"/>
  <c r="H991" i="1"/>
  <c r="G991" i="1"/>
  <c r="H999" i="1"/>
  <c r="G999" i="1"/>
  <c r="H1007" i="1"/>
  <c r="G1007" i="1"/>
  <c r="G1211" i="1"/>
  <c r="H1211" i="1"/>
  <c r="G1219" i="1"/>
  <c r="H1219" i="1"/>
  <c r="G1227" i="1"/>
  <c r="H1227" i="1"/>
  <c r="G1235" i="1"/>
  <c r="H1235" i="1"/>
  <c r="G1243" i="1"/>
  <c r="H1243" i="1"/>
  <c r="G1251" i="1"/>
  <c r="H1251" i="1"/>
  <c r="H1013" i="1"/>
  <c r="G1013" i="1"/>
  <c r="G1149" i="1"/>
  <c r="H1149" i="1"/>
  <c r="G1386" i="1"/>
  <c r="H1386" i="1"/>
  <c r="G1443" i="1"/>
  <c r="H1443" i="1"/>
  <c r="G1446" i="1"/>
  <c r="H1446" i="1"/>
  <c r="G1449" i="1"/>
  <c r="H1449" i="1"/>
  <c r="G1475" i="1"/>
  <c r="H1475" i="1"/>
  <c r="G1478" i="1"/>
  <c r="H1478" i="1"/>
  <c r="H1655" i="1"/>
  <c r="G1655" i="1"/>
  <c r="F366" i="4"/>
  <c r="D361" i="4"/>
  <c r="C361" i="1"/>
  <c r="C368" i="1"/>
  <c r="F550" i="4"/>
  <c r="C544" i="1"/>
  <c r="G156" i="9"/>
  <c r="E156" i="9" s="1"/>
  <c r="B156" i="9" s="1"/>
  <c r="F607" i="4"/>
  <c r="D597" i="4"/>
  <c r="C601" i="1"/>
  <c r="E119" i="5"/>
  <c r="D1124" i="1" s="1"/>
  <c r="D1125" i="1"/>
  <c r="F127" i="5"/>
  <c r="D119" i="5"/>
  <c r="C1132" i="1"/>
  <c r="H1015" i="1"/>
  <c r="G1015" i="1"/>
  <c r="G1123" i="1"/>
  <c r="H1123" i="1"/>
  <c r="G1141" i="1"/>
  <c r="H1141" i="1"/>
  <c r="G1156" i="1"/>
  <c r="H1156" i="1"/>
  <c r="G1172" i="1"/>
  <c r="H1172" i="1"/>
  <c r="G317" i="1"/>
  <c r="G319" i="1"/>
  <c r="G321" i="1"/>
  <c r="G323" i="1"/>
  <c r="G325" i="1"/>
  <c r="G326" i="1"/>
  <c r="G328" i="1"/>
  <c r="G330" i="1"/>
  <c r="G332" i="1"/>
  <c r="G333" i="1"/>
  <c r="G335" i="1"/>
  <c r="G337" i="1"/>
  <c r="G339" i="1"/>
  <c r="G341" i="1"/>
  <c r="G343" i="1"/>
  <c r="G345" i="1"/>
  <c r="G346" i="1"/>
  <c r="G348" i="1"/>
  <c r="G350" i="1"/>
  <c r="G352" i="1"/>
  <c r="G354" i="1"/>
  <c r="G370" i="1"/>
  <c r="G372" i="1"/>
  <c r="G374" i="1"/>
  <c r="G375" i="1"/>
  <c r="G376" i="1"/>
  <c r="G377" i="1"/>
  <c r="G378" i="1"/>
  <c r="G379" i="1"/>
  <c r="G380" i="1"/>
  <c r="G381" i="1"/>
  <c r="G382" i="1"/>
  <c r="G383" i="1"/>
  <c r="G384" i="1"/>
  <c r="G385" i="1"/>
  <c r="G386" i="1"/>
  <c r="G387" i="1"/>
  <c r="G388" i="1"/>
  <c r="G389" i="1"/>
  <c r="G390" i="1"/>
  <c r="G391" i="1"/>
  <c r="G393" i="1"/>
  <c r="G394" i="1"/>
  <c r="G395" i="1"/>
  <c r="G396" i="1"/>
  <c r="G397" i="1"/>
  <c r="G398" i="1"/>
  <c r="G399" i="1"/>
  <c r="G400" i="1"/>
  <c r="G401" i="1"/>
  <c r="G402" i="1"/>
  <c r="G403" i="1"/>
  <c r="G404" i="1"/>
  <c r="G405" i="1"/>
  <c r="G406" i="1"/>
  <c r="G407" i="1"/>
  <c r="G408" i="1"/>
  <c r="G409" i="1"/>
  <c r="G410" i="1"/>
  <c r="G411"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D530" i="1"/>
  <c r="D531" i="1"/>
  <c r="G545" i="1"/>
  <c r="G546" i="1"/>
  <c r="G547" i="1"/>
  <c r="G548" i="1"/>
  <c r="G549" i="1"/>
  <c r="G550" i="1"/>
  <c r="G551" i="1"/>
  <c r="G552" i="1"/>
  <c r="G553" i="1"/>
  <c r="G554" i="1"/>
  <c r="G555" i="1"/>
  <c r="G556" i="1"/>
  <c r="G557" i="1"/>
  <c r="G558" i="1"/>
  <c r="G559" i="1"/>
  <c r="G560" i="1"/>
  <c r="G561" i="1"/>
  <c r="G562" i="1"/>
  <c r="G563" i="1"/>
  <c r="G564" i="1"/>
  <c r="G624" i="1"/>
  <c r="G625" i="1"/>
  <c r="G626" i="1"/>
  <c r="G627" i="1"/>
  <c r="G628" i="1"/>
  <c r="G629" i="1"/>
  <c r="G630" i="1"/>
  <c r="G631" i="1"/>
  <c r="G632"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G1133" i="1"/>
  <c r="H1133" i="1"/>
  <c r="G1183" i="1"/>
  <c r="H1183" i="1"/>
  <c r="G1191" i="1"/>
  <c r="H1191" i="1"/>
  <c r="G1199" i="1"/>
  <c r="H1199" i="1"/>
  <c r="G1215" i="1"/>
  <c r="H1215" i="1"/>
  <c r="G1223" i="1"/>
  <c r="H1223" i="1"/>
  <c r="G1231" i="1"/>
  <c r="H1231" i="1"/>
  <c r="G1239" i="1"/>
  <c r="H1239" i="1"/>
  <c r="G1247" i="1"/>
  <c r="H1247" i="1"/>
  <c r="G1263" i="1"/>
  <c r="H1263" i="1"/>
  <c r="G1271" i="1"/>
  <c r="H1271" i="1"/>
  <c r="G1279" i="1"/>
  <c r="H1279" i="1"/>
  <c r="G1287" i="1"/>
  <c r="H1287" i="1"/>
  <c r="G1295" i="1"/>
  <c r="H1295" i="1"/>
  <c r="G1303" i="1"/>
  <c r="H1303" i="1"/>
  <c r="G1311" i="1"/>
  <c r="H1311" i="1"/>
  <c r="G1319" i="1"/>
  <c r="H1319" i="1"/>
  <c r="G1327" i="1"/>
  <c r="H1327" i="1"/>
  <c r="G1335" i="1"/>
  <c r="H1335" i="1"/>
  <c r="G1343" i="1"/>
  <c r="H1343" i="1"/>
  <c r="G1351" i="1"/>
  <c r="H1351" i="1"/>
  <c r="G1359" i="1"/>
  <c r="H1359" i="1"/>
  <c r="G1367" i="1"/>
  <c r="H1367" i="1"/>
  <c r="G1375" i="1"/>
  <c r="H1375" i="1"/>
  <c r="G1383" i="1"/>
  <c r="H1383" i="1"/>
  <c r="G1434" i="1"/>
  <c r="H1434" i="1"/>
  <c r="H1627" i="1"/>
  <c r="G1627" i="1"/>
  <c r="H1010" i="1"/>
  <c r="G1010" i="1"/>
  <c r="G1115" i="1"/>
  <c r="H1115" i="1"/>
  <c r="G1129" i="1"/>
  <c r="H1129" i="1"/>
  <c r="G1164" i="1"/>
  <c r="H1164" i="1"/>
  <c r="G1389" i="1"/>
  <c r="H1389" i="1"/>
  <c r="G318" i="1"/>
  <c r="G320" i="1"/>
  <c r="G322" i="1"/>
  <c r="G324" i="1"/>
  <c r="G327" i="1"/>
  <c r="G329" i="1"/>
  <c r="G331" i="1"/>
  <c r="G334" i="1"/>
  <c r="G336" i="1"/>
  <c r="G338" i="1"/>
  <c r="G340" i="1"/>
  <c r="G342" i="1"/>
  <c r="G344" i="1"/>
  <c r="G347" i="1"/>
  <c r="G349" i="1"/>
  <c r="G351" i="1"/>
  <c r="G353" i="1"/>
  <c r="G369" i="1"/>
  <c r="G371" i="1"/>
  <c r="G373" i="1"/>
  <c r="G392" i="1"/>
  <c r="D592"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H1014" i="1"/>
  <c r="G1014" i="1"/>
  <c r="H1016" i="1"/>
  <c r="G1016" i="1"/>
  <c r="G1111" i="1"/>
  <c r="H1111" i="1"/>
  <c r="G1119" i="1"/>
  <c r="H1119" i="1"/>
  <c r="G1145" i="1"/>
  <c r="H1145" i="1"/>
  <c r="G1160" i="1"/>
  <c r="H1160" i="1"/>
  <c r="G1168" i="1"/>
  <c r="H1168" i="1"/>
  <c r="G1176" i="1"/>
  <c r="H1176" i="1"/>
  <c r="G1402" i="1"/>
  <c r="H1402" i="1"/>
  <c r="G1405" i="1"/>
  <c r="H1405" i="1"/>
  <c r="G1590" i="1"/>
  <c r="H1590" i="1"/>
  <c r="G1598" i="1"/>
  <c r="H1598" i="1"/>
  <c r="G1606" i="1"/>
  <c r="H1606" i="1"/>
  <c r="G1614" i="1"/>
  <c r="H1614" i="1"/>
  <c r="F234" i="4"/>
  <c r="D230" i="4"/>
  <c r="G1125" i="1"/>
  <c r="G1411" i="1"/>
  <c r="H1411" i="1"/>
  <c r="G1414" i="1"/>
  <c r="H1414" i="1"/>
  <c r="G1417" i="1"/>
  <c r="H1417" i="1"/>
  <c r="G1453" i="1"/>
  <c r="H1453" i="1"/>
  <c r="G1455" i="1"/>
  <c r="H1455" i="1"/>
  <c r="G1467" i="1"/>
  <c r="H1467" i="1"/>
  <c r="G1470" i="1"/>
  <c r="H1470" i="1"/>
  <c r="G1503" i="1"/>
  <c r="H1503" i="1"/>
  <c r="G1506" i="1"/>
  <c r="H1506" i="1"/>
  <c r="G1523" i="1"/>
  <c r="H1523" i="1"/>
  <c r="G1527" i="1"/>
  <c r="H1527" i="1"/>
  <c r="G1530" i="1"/>
  <c r="H1530" i="1"/>
  <c r="G1543" i="1"/>
  <c r="I1543" i="1" s="1"/>
  <c r="H1543" i="1"/>
  <c r="J1543" i="1"/>
  <c r="H1561" i="1"/>
  <c r="G1561" i="1"/>
  <c r="I1561" i="1" s="1"/>
  <c r="H1566" i="1"/>
  <c r="G1566" i="1"/>
  <c r="J1566" i="1"/>
  <c r="J1573" i="1"/>
  <c r="G1573" i="1"/>
  <c r="I1573" i="1" s="1"/>
  <c r="H1573" i="1"/>
  <c r="H1587" i="1"/>
  <c r="G1587" i="1"/>
  <c r="H1595" i="1"/>
  <c r="G1595" i="1"/>
  <c r="H1603" i="1"/>
  <c r="G1603" i="1"/>
  <c r="H1611" i="1"/>
  <c r="G1611" i="1"/>
  <c r="H1619" i="1"/>
  <c r="G1619" i="1"/>
  <c r="D1514" i="1"/>
  <c r="E114" i="6"/>
  <c r="H1125" i="1"/>
  <c r="G1385" i="1"/>
  <c r="H1385" i="1"/>
  <c r="G1390" i="1"/>
  <c r="H1390" i="1"/>
  <c r="G1393" i="1"/>
  <c r="H1393" i="1"/>
  <c r="G1406" i="1"/>
  <c r="H1406" i="1"/>
  <c r="H1409" i="1"/>
  <c r="G1421" i="1"/>
  <c r="H1421" i="1"/>
  <c r="G1423" i="1"/>
  <c r="H1423" i="1"/>
  <c r="G1433" i="1"/>
  <c r="H1433" i="1"/>
  <c r="G1450" i="1"/>
  <c r="H1450" i="1"/>
  <c r="G1459" i="1"/>
  <c r="H1459" i="1"/>
  <c r="G1462" i="1"/>
  <c r="H1462" i="1"/>
  <c r="G1495" i="1"/>
  <c r="H1495" i="1"/>
  <c r="G1498" i="1"/>
  <c r="H1498" i="1"/>
  <c r="G1515" i="1"/>
  <c r="H1515" i="1"/>
  <c r="G1518" i="1"/>
  <c r="H1518" i="1"/>
  <c r="G1539" i="1"/>
  <c r="H1539" i="1"/>
  <c r="H1576" i="1"/>
  <c r="G1576" i="1"/>
  <c r="I1576" i="1" s="1"/>
  <c r="J1576" i="1"/>
  <c r="G1582" i="1"/>
  <c r="H1582" i="1"/>
  <c r="H1636" i="1"/>
  <c r="G1636" i="1"/>
  <c r="H1644" i="1"/>
  <c r="G1644" i="1"/>
  <c r="H1672" i="1"/>
  <c r="G1672" i="1"/>
  <c r="H1680" i="1"/>
  <c r="G1680" i="1"/>
  <c r="G176" i="9"/>
  <c r="E176" i="9" s="1"/>
  <c r="B176" i="9" s="1"/>
  <c r="F17" i="4"/>
  <c r="D7" i="4"/>
  <c r="D49" i="4"/>
  <c r="F64" i="4"/>
  <c r="F135" i="4"/>
  <c r="D134" i="4"/>
  <c r="F114" i="6"/>
  <c r="H29" i="3"/>
  <c r="C1510" i="1"/>
  <c r="H1110" i="1"/>
  <c r="H1114" i="1"/>
  <c r="H1118" i="1"/>
  <c r="H1122" i="1"/>
  <c r="H1128" i="1"/>
  <c r="H1136" i="1"/>
  <c r="H1144" i="1"/>
  <c r="H1148" i="1"/>
  <c r="H1155" i="1"/>
  <c r="H1159" i="1"/>
  <c r="H1163" i="1"/>
  <c r="H1167" i="1"/>
  <c r="H1171" i="1"/>
  <c r="H1175" i="1"/>
  <c r="H1179"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G1397" i="1"/>
  <c r="H1397" i="1"/>
  <c r="G1399" i="1"/>
  <c r="H1399" i="1"/>
  <c r="G1418" i="1"/>
  <c r="H1418" i="1"/>
  <c r="G1427" i="1"/>
  <c r="H1427" i="1"/>
  <c r="G1430" i="1"/>
  <c r="H1430" i="1"/>
  <c r="G1437" i="1"/>
  <c r="H1437" i="1"/>
  <c r="C1439" i="1"/>
  <c r="G1483" i="1"/>
  <c r="H1483" i="1"/>
  <c r="G1487" i="1"/>
  <c r="H1487" i="1"/>
  <c r="G1490" i="1"/>
  <c r="H1490" i="1"/>
  <c r="J1546" i="1"/>
  <c r="H1546" i="1"/>
  <c r="I1546" i="1" s="1"/>
  <c r="J1548" i="1"/>
  <c r="H1548" i="1"/>
  <c r="G1548" i="1"/>
  <c r="I1548" i="1" s="1"/>
  <c r="H1553" i="1"/>
  <c r="G1553" i="1"/>
  <c r="J1561" i="1"/>
  <c r="G1572" i="1"/>
  <c r="H1572" i="1"/>
  <c r="G1670" i="1"/>
  <c r="H1670" i="1"/>
  <c r="G1678" i="1"/>
  <c r="H1678" i="1"/>
  <c r="G1686" i="1"/>
  <c r="H1686" i="1"/>
  <c r="D82" i="4"/>
  <c r="D629" i="4"/>
  <c r="F630" i="4"/>
  <c r="D571" i="4"/>
  <c r="F572" i="4"/>
  <c r="I26" i="3"/>
  <c r="E141" i="6"/>
  <c r="D1401" i="1"/>
  <c r="B34" i="9"/>
  <c r="G1410" i="1"/>
  <c r="H1410" i="1"/>
  <c r="G1426" i="1"/>
  <c r="H1426" i="1"/>
  <c r="G1442" i="1"/>
  <c r="H1442" i="1"/>
  <c r="G1458" i="1"/>
  <c r="H1458" i="1"/>
  <c r="G1463" i="1"/>
  <c r="H1463" i="1"/>
  <c r="G1466" i="1"/>
  <c r="H1466" i="1"/>
  <c r="G1471" i="1"/>
  <c r="H1471" i="1"/>
  <c r="G1474" i="1"/>
  <c r="H1474" i="1"/>
  <c r="G1479" i="1"/>
  <c r="H1479" i="1"/>
  <c r="G1482" i="1"/>
  <c r="H1482" i="1"/>
  <c r="G1486" i="1"/>
  <c r="H1486" i="1"/>
  <c r="G1491" i="1"/>
  <c r="H1491" i="1"/>
  <c r="G1494" i="1"/>
  <c r="H1494" i="1"/>
  <c r="G1499" i="1"/>
  <c r="H1499" i="1"/>
  <c r="G1502" i="1"/>
  <c r="H1502" i="1"/>
  <c r="G1507" i="1"/>
  <c r="H1507" i="1"/>
  <c r="G1519" i="1"/>
  <c r="H1519" i="1"/>
  <c r="G1522" i="1"/>
  <c r="H1522" i="1"/>
  <c r="J1542" i="1"/>
  <c r="H1542" i="1"/>
  <c r="G1547" i="1"/>
  <c r="J1547" i="1"/>
  <c r="H1547" i="1"/>
  <c r="J1552" i="1"/>
  <c r="H1552" i="1"/>
  <c r="G1552" i="1"/>
  <c r="I1552" i="1" s="1"/>
  <c r="J1560" i="1"/>
  <c r="H1560" i="1"/>
  <c r="G1560" i="1"/>
  <c r="I1560" i="1" s="1"/>
  <c r="J1578" i="1"/>
  <c r="G1578" i="1"/>
  <c r="I1578" i="1" s="1"/>
  <c r="H1581" i="1"/>
  <c r="G1581" i="1"/>
  <c r="I1581" i="1" s="1"/>
  <c r="G1634" i="1"/>
  <c r="H1634" i="1"/>
  <c r="G1642" i="1"/>
  <c r="H1642" i="1"/>
  <c r="H1675" i="1"/>
  <c r="G1675" i="1"/>
  <c r="H1683" i="1"/>
  <c r="G1683" i="1"/>
  <c r="F153" i="4"/>
  <c r="F203" i="4"/>
  <c r="D202" i="4"/>
  <c r="F314" i="4"/>
  <c r="D309" i="4"/>
  <c r="D321" i="4"/>
  <c r="D491" i="4"/>
  <c r="E176" i="5"/>
  <c r="D1180" i="1" s="1"/>
  <c r="I23" i="3"/>
  <c r="G339" i="9"/>
  <c r="E339" i="9" s="1"/>
  <c r="B339" i="9" s="1"/>
  <c r="F219" i="5"/>
  <c r="F252" i="5"/>
  <c r="F256" i="5"/>
  <c r="D255" i="5"/>
  <c r="F6" i="6"/>
  <c r="D5" i="6"/>
  <c r="H32" i="3"/>
  <c r="C1623" i="1"/>
  <c r="G1387" i="1"/>
  <c r="G1391" i="1"/>
  <c r="G1398" i="1"/>
  <c r="H1398" i="1"/>
  <c r="G1403" i="1"/>
  <c r="G1415" i="1"/>
  <c r="G1422" i="1"/>
  <c r="H1422" i="1"/>
  <c r="G1438" i="1"/>
  <c r="H1438" i="1"/>
  <c r="G1447" i="1"/>
  <c r="G1454" i="1"/>
  <c r="H1454" i="1"/>
  <c r="G1511" i="1"/>
  <c r="H1511" i="1"/>
  <c r="G1514" i="1"/>
  <c r="H1514" i="1"/>
  <c r="G1526" i="1"/>
  <c r="H1526" i="1"/>
  <c r="G1531" i="1"/>
  <c r="H1531" i="1"/>
  <c r="G1534" i="1"/>
  <c r="H1534" i="1"/>
  <c r="G1542" i="1"/>
  <c r="I1542" i="1" s="1"/>
  <c r="H1549" i="1"/>
  <c r="G1549" i="1"/>
  <c r="I1554" i="1"/>
  <c r="H1557" i="1"/>
  <c r="G1557" i="1"/>
  <c r="I1557" i="1" s="1"/>
  <c r="I1562" i="1"/>
  <c r="J1567" i="1"/>
  <c r="G1567" i="1"/>
  <c r="I1567" i="1" s="1"/>
  <c r="H1570" i="1"/>
  <c r="G1570" i="1"/>
  <c r="H1584" i="1"/>
  <c r="G1584" i="1"/>
  <c r="H1592" i="1"/>
  <c r="G1592" i="1"/>
  <c r="H1600" i="1"/>
  <c r="G1600" i="1"/>
  <c r="H1608" i="1"/>
  <c r="G1608" i="1"/>
  <c r="H1616" i="1"/>
  <c r="G1616" i="1"/>
  <c r="H1631" i="1"/>
  <c r="G1631" i="1"/>
  <c r="H1639" i="1"/>
  <c r="G1639" i="1"/>
  <c r="H1647" i="1"/>
  <c r="G1647" i="1"/>
  <c r="G1652" i="1"/>
  <c r="G1660" i="1"/>
  <c r="G1668" i="1"/>
  <c r="E164" i="4"/>
  <c r="D160" i="1" s="1"/>
  <c r="F178" i="4"/>
  <c r="F263" i="4"/>
  <c r="D262" i="4"/>
  <c r="D273" i="4"/>
  <c r="F278" i="4"/>
  <c r="H316" i="9"/>
  <c r="H315" i="9"/>
  <c r="E147" i="5"/>
  <c r="D1152" i="1" s="1"/>
  <c r="D51" i="8"/>
  <c r="C1628" i="1" s="1"/>
  <c r="C1629" i="1"/>
  <c r="H1649" i="1"/>
  <c r="G1649" i="1"/>
  <c r="J1541" i="1"/>
  <c r="J1545" i="1"/>
  <c r="J1564" i="1"/>
  <c r="J1568" i="1"/>
  <c r="J1574" i="1"/>
  <c r="J1579" i="1"/>
  <c r="D221" i="4"/>
  <c r="D648" i="4"/>
  <c r="F427" i="4"/>
  <c r="F13" i="5"/>
  <c r="D12" i="5"/>
  <c r="F70" i="5"/>
  <c r="D69" i="5"/>
  <c r="F136" i="5"/>
  <c r="D135" i="5"/>
  <c r="F90" i="6"/>
  <c r="D89" i="6"/>
  <c r="B26" i="9"/>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51" i="1"/>
  <c r="I1551" i="1" s="1"/>
  <c r="J1551" i="1"/>
  <c r="H1555" i="1"/>
  <c r="H1559" i="1"/>
  <c r="I1559" i="1" s="1"/>
  <c r="J1559" i="1"/>
  <c r="H1563" i="1"/>
  <c r="H1626" i="1"/>
  <c r="G1651" i="1"/>
  <c r="H1654" i="1"/>
  <c r="G1659" i="1"/>
  <c r="H1662" i="1"/>
  <c r="G1667" i="1"/>
  <c r="F74" i="4"/>
  <c r="D106" i="4"/>
  <c r="F431" i="4"/>
  <c r="F537" i="4"/>
  <c r="D536" i="4"/>
  <c r="E571" i="4"/>
  <c r="D565" i="1" s="1"/>
  <c r="G316" i="9"/>
  <c r="E316" i="9" s="1"/>
  <c r="B316" i="9" s="1"/>
  <c r="G315" i="9"/>
  <c r="F150" i="5"/>
  <c r="D147" i="5"/>
  <c r="D203" i="5"/>
  <c r="D177" i="5" s="1"/>
  <c r="F204" i="5"/>
  <c r="D129" i="6"/>
  <c r="F130" i="6"/>
  <c r="G174" i="9"/>
  <c r="E174" i="9" s="1"/>
  <c r="B174" i="9" s="1"/>
  <c r="F322" i="4"/>
  <c r="F426" i="4"/>
  <c r="D522" i="4"/>
  <c r="D35" i="6"/>
  <c r="E5" i="7"/>
  <c r="G345" i="9" s="1"/>
  <c r="E345" i="9" s="1"/>
  <c r="G24" i="9"/>
  <c r="E24" i="9" s="1"/>
  <c r="E321" i="4"/>
  <c r="D316" i="1" s="1"/>
  <c r="F374" i="4"/>
  <c r="E466" i="4"/>
  <c r="D460" i="1" s="1"/>
  <c r="E584" i="4"/>
  <c r="G314" i="9"/>
  <c r="E314" i="9" s="1"/>
  <c r="B314" i="9" s="1"/>
  <c r="D88" i="5"/>
  <c r="G336" i="9"/>
  <c r="E336" i="9" s="1"/>
  <c r="B336" i="9" s="1"/>
  <c r="B30" i="9"/>
  <c r="G178" i="9"/>
  <c r="E178" i="9" s="1"/>
  <c r="B178" i="9" s="1"/>
  <c r="B87" i="9"/>
  <c r="B91" i="9"/>
  <c r="B95" i="9"/>
  <c r="E105" i="9"/>
  <c r="B105" i="9" s="1"/>
  <c r="B111" i="9"/>
  <c r="E121" i="9"/>
  <c r="B121" i="9" s="1"/>
  <c r="B127" i="9"/>
  <c r="E137" i="9"/>
  <c r="B137" i="9" s="1"/>
  <c r="B143" i="9"/>
  <c r="E153" i="9"/>
  <c r="B153" i="9" s="1"/>
  <c r="E157" i="9"/>
  <c r="B157" i="9" s="1"/>
  <c r="E165" i="9"/>
  <c r="B165" i="9" s="1"/>
  <c r="E173" i="9"/>
  <c r="B173" i="9" s="1"/>
  <c r="E337" i="9"/>
  <c r="B337" i="9" s="1"/>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H310" i="9"/>
  <c r="L207" i="9"/>
  <c r="F207"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E85" i="9"/>
  <c r="B85" i="9" s="1"/>
  <c r="B103" i="9"/>
  <c r="E117" i="9"/>
  <c r="B117" i="9" s="1"/>
  <c r="B123" i="9"/>
  <c r="E133" i="9"/>
  <c r="B133" i="9" s="1"/>
  <c r="B139" i="9"/>
  <c r="E149" i="9"/>
  <c r="B149" i="9" s="1"/>
  <c r="B163" i="9"/>
  <c r="B171" i="9"/>
  <c r="G175" i="9"/>
  <c r="E175" i="9" s="1"/>
  <c r="B175" i="9" s="1"/>
  <c r="G177" i="9"/>
  <c r="E177" i="9" s="1"/>
  <c r="B177" i="9" s="1"/>
  <c r="G179" i="9"/>
  <c r="E179" i="9" s="1"/>
  <c r="B179" i="9" s="1"/>
  <c r="H309" i="9"/>
  <c r="F236" i="9"/>
  <c r="B236" i="9" s="1"/>
  <c r="F268" i="9"/>
  <c r="B268" i="9" s="1"/>
  <c r="F284" i="9"/>
  <c r="B284" i="9" s="1"/>
  <c r="B290" i="9"/>
  <c r="F298" i="9"/>
  <c r="E329" i="9"/>
  <c r="B329" i="9" s="1"/>
  <c r="F232" i="9"/>
  <c r="B232" i="9" s="1"/>
  <c r="F248" i="9"/>
  <c r="B248" i="9" s="1"/>
  <c r="F264" i="9"/>
  <c r="B264" i="9" s="1"/>
  <c r="B234" i="9"/>
  <c r="F260" i="9"/>
  <c r="B260" i="9" s="1"/>
  <c r="F276" i="9"/>
  <c r="B276" i="9" s="1"/>
  <c r="F292" i="9"/>
  <c r="B292" i="9" s="1"/>
  <c r="B319" i="9"/>
  <c r="E321" i="9"/>
  <c r="B321" i="9" s="1"/>
  <c r="H422" i="1" l="1"/>
  <c r="G422" i="1"/>
  <c r="E360" i="4"/>
  <c r="F373" i="4"/>
  <c r="G423" i="1"/>
  <c r="H423" i="1"/>
  <c r="E152" i="4"/>
  <c r="I17" i="3" s="1"/>
  <c r="H149" i="1"/>
  <c r="G149" i="1"/>
  <c r="F140" i="4"/>
  <c r="F125" i="4"/>
  <c r="D121" i="1"/>
  <c r="E6" i="4"/>
  <c r="I16" i="3" s="1"/>
  <c r="H1604" i="1"/>
  <c r="C1583" i="1"/>
  <c r="G1583" i="1" s="1"/>
  <c r="B345" i="9"/>
  <c r="E344" i="9"/>
  <c r="I10" i="3" s="1"/>
  <c r="F177" i="5"/>
  <c r="D176" i="5"/>
  <c r="H23" i="3"/>
  <c r="C1181" i="1"/>
  <c r="F134" i="4"/>
  <c r="C130" i="1"/>
  <c r="H368" i="1"/>
  <c r="G368" i="1"/>
  <c r="F584" i="4"/>
  <c r="D578" i="1"/>
  <c r="B24" i="9"/>
  <c r="F522" i="4"/>
  <c r="C516" i="1"/>
  <c r="F147" i="5"/>
  <c r="C1152" i="1"/>
  <c r="E69" i="5"/>
  <c r="D430" i="4"/>
  <c r="F648" i="4"/>
  <c r="C642" i="1"/>
  <c r="E308" i="4"/>
  <c r="E418" i="4" s="1"/>
  <c r="D413" i="1" s="1"/>
  <c r="F255" i="5"/>
  <c r="C1259" i="1"/>
  <c r="F491" i="4"/>
  <c r="C485" i="1"/>
  <c r="F202" i="4"/>
  <c r="C198" i="1"/>
  <c r="C565" i="1"/>
  <c r="F571" i="4"/>
  <c r="F82" i="4"/>
  <c r="C78" i="1"/>
  <c r="D6" i="4"/>
  <c r="F7" i="4"/>
  <c r="C3" i="1"/>
  <c r="F119" i="5"/>
  <c r="C1124" i="1"/>
  <c r="G601" i="1"/>
  <c r="H601" i="1"/>
  <c r="H544" i="1"/>
  <c r="G544" i="1"/>
  <c r="F69" i="5"/>
  <c r="H22" i="3"/>
  <c r="C1074" i="1"/>
  <c r="D355" i="1"/>
  <c r="D45" i="8"/>
  <c r="G343" i="9" s="1"/>
  <c r="E343" i="9" s="1"/>
  <c r="B343" i="9" s="1"/>
  <c r="F629" i="4"/>
  <c r="C623" i="1"/>
  <c r="G1439" i="1"/>
  <c r="H1439" i="1"/>
  <c r="G460" i="1"/>
  <c r="H460" i="1"/>
  <c r="F129" i="6"/>
  <c r="C1525" i="1"/>
  <c r="F135" i="5"/>
  <c r="C1140" i="1"/>
  <c r="F12" i="5"/>
  <c r="D7" i="5"/>
  <c r="C1017" i="1"/>
  <c r="F221" i="4"/>
  <c r="C217" i="1"/>
  <c r="C1621" i="1"/>
  <c r="I38" i="3"/>
  <c r="F321" i="4"/>
  <c r="C316" i="1"/>
  <c r="I30" i="3"/>
  <c r="D1537" i="1"/>
  <c r="E430" i="4"/>
  <c r="D152" i="4"/>
  <c r="I29" i="3"/>
  <c r="D1510" i="1"/>
  <c r="H1510" i="1" s="1"/>
  <c r="I1566" i="1"/>
  <c r="F230" i="4"/>
  <c r="C226" i="1"/>
  <c r="G531" i="1"/>
  <c r="H531" i="1"/>
  <c r="F597" i="4"/>
  <c r="C591" i="1"/>
  <c r="G361" i="1"/>
  <c r="H361" i="1"/>
  <c r="E309" i="9"/>
  <c r="B309" i="9" s="1"/>
  <c r="H27" i="3"/>
  <c r="C1431" i="1"/>
  <c r="F35" i="6"/>
  <c r="G338" i="9"/>
  <c r="E338" i="9" s="1"/>
  <c r="B338" i="9" s="1"/>
  <c r="F203" i="5"/>
  <c r="C1207" i="1"/>
  <c r="F106" i="4"/>
  <c r="C102" i="1"/>
  <c r="F89" i="6"/>
  <c r="C1485" i="1"/>
  <c r="G1628" i="1"/>
  <c r="H1628" i="1"/>
  <c r="F262" i="4"/>
  <c r="C258" i="1"/>
  <c r="G1132" i="1"/>
  <c r="H1132" i="1"/>
  <c r="E180" i="9"/>
  <c r="B180" i="9" s="1"/>
  <c r="B207" i="9"/>
  <c r="F88" i="5"/>
  <c r="C1093" i="1"/>
  <c r="I32" i="3"/>
  <c r="D1538" i="1"/>
  <c r="E315" i="9"/>
  <c r="B315" i="9" s="1"/>
  <c r="D535" i="4"/>
  <c r="F536" i="4"/>
  <c r="C530" i="1"/>
  <c r="H1629" i="1"/>
  <c r="G1629" i="1"/>
  <c r="F273" i="4"/>
  <c r="C269" i="1"/>
  <c r="H160" i="1"/>
  <c r="G160" i="1"/>
  <c r="I1570" i="1"/>
  <c r="I1549" i="1"/>
  <c r="H1623" i="1"/>
  <c r="G1623" i="1"/>
  <c r="G347" i="9"/>
  <c r="E347" i="9" s="1"/>
  <c r="D141" i="6"/>
  <c r="F5" i="6"/>
  <c r="H26" i="3"/>
  <c r="C1401" i="1"/>
  <c r="D251" i="5"/>
  <c r="F309" i="4"/>
  <c r="D308" i="4"/>
  <c r="C304" i="1"/>
  <c r="I1553" i="1"/>
  <c r="G1510" i="1"/>
  <c r="F164" i="4"/>
  <c r="F49" i="4"/>
  <c r="C45" i="1"/>
  <c r="H592" i="1"/>
  <c r="G592" i="1"/>
  <c r="E535" i="4"/>
  <c r="F361" i="4"/>
  <c r="D360" i="4"/>
  <c r="C356" i="1"/>
  <c r="D148" i="1" l="1"/>
  <c r="E299" i="4"/>
  <c r="E301" i="4" s="1"/>
  <c r="D297" i="1" s="1"/>
  <c r="H121" i="1"/>
  <c r="G121" i="1"/>
  <c r="D2" i="1"/>
  <c r="E422" i="4"/>
  <c r="E643" i="4" s="1"/>
  <c r="H1583" i="1"/>
  <c r="G1207" i="1"/>
  <c r="H1207" i="1"/>
  <c r="G217" i="1"/>
  <c r="H217" i="1"/>
  <c r="I22" i="3"/>
  <c r="D1074" i="1"/>
  <c r="E6" i="5"/>
  <c r="F251" i="5"/>
  <c r="H24" i="3"/>
  <c r="C1255" i="1"/>
  <c r="G530" i="1"/>
  <c r="H530" i="1"/>
  <c r="H591" i="1"/>
  <c r="G591" i="1"/>
  <c r="H226" i="1"/>
  <c r="G226" i="1"/>
  <c r="H1621" i="1"/>
  <c r="G1621" i="1"/>
  <c r="G1140" i="1"/>
  <c r="H1140" i="1"/>
  <c r="H3" i="1"/>
  <c r="G3" i="1"/>
  <c r="G642" i="1"/>
  <c r="H642" i="1"/>
  <c r="G1152" i="1"/>
  <c r="H1152" i="1"/>
  <c r="G1485" i="1"/>
  <c r="H1485" i="1"/>
  <c r="G1431" i="1"/>
  <c r="H1431" i="1"/>
  <c r="H78" i="1"/>
  <c r="G78" i="1"/>
  <c r="H198" i="1"/>
  <c r="G198" i="1"/>
  <c r="G1259" i="1"/>
  <c r="H1259" i="1"/>
  <c r="E640" i="4"/>
  <c r="D634" i="1" s="1"/>
  <c r="D529" i="1"/>
  <c r="F141" i="6"/>
  <c r="H30" i="3"/>
  <c r="C1537" i="1"/>
  <c r="H9" i="3" s="1"/>
  <c r="G269" i="1"/>
  <c r="H269" i="1"/>
  <c r="G1538" i="1"/>
  <c r="H1538" i="1"/>
  <c r="H356" i="1"/>
  <c r="G356" i="1"/>
  <c r="G304" i="1"/>
  <c r="H304" i="1"/>
  <c r="G1401" i="1"/>
  <c r="H1401" i="1"/>
  <c r="H102" i="1"/>
  <c r="G102" i="1"/>
  <c r="D299" i="4"/>
  <c r="F152" i="4"/>
  <c r="H17" i="3"/>
  <c r="C148" i="1"/>
  <c r="H316" i="1"/>
  <c r="G316" i="1"/>
  <c r="H1017" i="1"/>
  <c r="G1017" i="1"/>
  <c r="H623" i="1"/>
  <c r="G623" i="1"/>
  <c r="G1124" i="1"/>
  <c r="H1124" i="1"/>
  <c r="H485" i="1"/>
  <c r="G485" i="1"/>
  <c r="E417" i="4"/>
  <c r="D412" i="1" s="1"/>
  <c r="D303" i="1"/>
  <c r="G1181" i="1"/>
  <c r="H1181" i="1"/>
  <c r="H45" i="1"/>
  <c r="G45" i="1"/>
  <c r="H258" i="1"/>
  <c r="G258" i="1"/>
  <c r="I39" i="3"/>
  <c r="C1622" i="1"/>
  <c r="G342" i="9"/>
  <c r="E342" i="9" s="1"/>
  <c r="F176" i="5"/>
  <c r="C1180" i="1"/>
  <c r="E346" i="9"/>
  <c r="B347" i="9"/>
  <c r="D418" i="4"/>
  <c r="F360" i="4"/>
  <c r="C355" i="1"/>
  <c r="F308" i="4"/>
  <c r="C303" i="1"/>
  <c r="D417" i="4"/>
  <c r="D640" i="4"/>
  <c r="F535" i="4"/>
  <c r="C529" i="1"/>
  <c r="H1093" i="1"/>
  <c r="G1093" i="1"/>
  <c r="E639" i="4"/>
  <c r="D633" i="1" s="1"/>
  <c r="D424" i="1"/>
  <c r="K1480" i="9"/>
  <c r="H21" i="3"/>
  <c r="F7" i="5"/>
  <c r="D6" i="5"/>
  <c r="C1012" i="1"/>
  <c r="G1525" i="1"/>
  <c r="H1525" i="1"/>
  <c r="H1074" i="1"/>
  <c r="G1074" i="1"/>
  <c r="F6" i="4"/>
  <c r="H16" i="3"/>
  <c r="D422" i="4"/>
  <c r="D300" i="4"/>
  <c r="C2" i="1"/>
  <c r="H565" i="1"/>
  <c r="G565" i="1"/>
  <c r="F430" i="4"/>
  <c r="D639" i="4"/>
  <c r="C424" i="1"/>
  <c r="G516" i="1"/>
  <c r="H516" i="1"/>
  <c r="G578" i="1"/>
  <c r="H578" i="1"/>
  <c r="H130" i="1"/>
  <c r="G130" i="1"/>
  <c r="E300" i="4" l="1"/>
  <c r="D296" i="1" s="1"/>
  <c r="D295" i="1"/>
  <c r="E423" i="4"/>
  <c r="E644" i="4" s="1"/>
  <c r="E645" i="4" s="1"/>
  <c r="D417" i="1"/>
  <c r="K3" i="9"/>
  <c r="I9" i="3"/>
  <c r="F639" i="4"/>
  <c r="C633" i="1"/>
  <c r="H2" i="1"/>
  <c r="G2" i="1"/>
  <c r="G306" i="9"/>
  <c r="E306" i="9" s="1"/>
  <c r="B306" i="9" s="1"/>
  <c r="G299" i="9"/>
  <c r="E299" i="9" s="1"/>
  <c r="F6" i="5"/>
  <c r="C1011" i="1"/>
  <c r="H529" i="1"/>
  <c r="G529" i="1"/>
  <c r="H303" i="1"/>
  <c r="G303" i="1"/>
  <c r="F418" i="4"/>
  <c r="C413" i="1"/>
  <c r="H299" i="9"/>
  <c r="D1011" i="1"/>
  <c r="H1012" i="1"/>
  <c r="G1012" i="1"/>
  <c r="B342" i="9"/>
  <c r="E341" i="9"/>
  <c r="D637" i="1"/>
  <c r="G1255" i="1"/>
  <c r="H1255" i="1"/>
  <c r="G424" i="1"/>
  <c r="H424" i="1"/>
  <c r="F417" i="4"/>
  <c r="C412" i="1"/>
  <c r="G1180" i="1"/>
  <c r="H1180" i="1"/>
  <c r="H148" i="1"/>
  <c r="G148" i="1"/>
  <c r="G1537" i="1"/>
  <c r="H1537" i="1"/>
  <c r="C296" i="1"/>
  <c r="D424" i="4"/>
  <c r="F422" i="4"/>
  <c r="D643" i="4"/>
  <c r="C417" i="1"/>
  <c r="F640" i="4"/>
  <c r="C634" i="1"/>
  <c r="H355" i="1"/>
  <c r="G355" i="1"/>
  <c r="G1622" i="1"/>
  <c r="H1622" i="1"/>
  <c r="H11" i="3"/>
  <c r="D423" i="4"/>
  <c r="F299" i="4"/>
  <c r="D301" i="4"/>
  <c r="C295" i="1"/>
  <c r="E425" i="4" l="1"/>
  <c r="D420" i="1" s="1"/>
  <c r="E424" i="4"/>
  <c r="D419" i="1" s="1"/>
  <c r="H20" i="9"/>
  <c r="D418" i="1"/>
  <c r="F300" i="4"/>
  <c r="D639" i="1"/>
  <c r="H633" i="1"/>
  <c r="G633" i="1"/>
  <c r="G20" i="9"/>
  <c r="D425" i="4"/>
  <c r="D644" i="4"/>
  <c r="F423" i="4"/>
  <c r="C418" i="1"/>
  <c r="G417" i="1"/>
  <c r="H417" i="1"/>
  <c r="H296" i="1"/>
  <c r="G296" i="1"/>
  <c r="H412" i="1"/>
  <c r="G412" i="1"/>
  <c r="H8" i="3"/>
  <c r="H1011" i="1"/>
  <c r="G1011" i="1"/>
  <c r="E646" i="4"/>
  <c r="D638" i="1"/>
  <c r="G295" i="1"/>
  <c r="H295" i="1"/>
  <c r="I11" i="3"/>
  <c r="N3" i="9"/>
  <c r="D645" i="4"/>
  <c r="F643" i="4"/>
  <c r="C637" i="1"/>
  <c r="C419" i="1"/>
  <c r="F301" i="4"/>
  <c r="C297" i="1"/>
  <c r="H634" i="1"/>
  <c r="G634" i="1"/>
  <c r="H413" i="1"/>
  <c r="G413" i="1"/>
  <c r="B299" i="9"/>
  <c r="E20" i="9" l="1"/>
  <c r="B20" i="9" s="1"/>
  <c r="F424" i="4"/>
  <c r="E650" i="4"/>
  <c r="D640" i="1"/>
  <c r="F644" i="4"/>
  <c r="D646" i="4"/>
  <c r="C638" i="1"/>
  <c r="M3" i="9"/>
  <c r="F425" i="4"/>
  <c r="C420" i="1"/>
  <c r="H297" i="1"/>
  <c r="G297" i="1"/>
  <c r="G637" i="1"/>
  <c r="H637" i="1"/>
  <c r="H419" i="1"/>
  <c r="G419" i="1"/>
  <c r="D649" i="4"/>
  <c r="F645" i="4"/>
  <c r="C639" i="1"/>
  <c r="H418" i="1"/>
  <c r="G418" i="1"/>
  <c r="E649" i="4"/>
  <c r="D650" i="4" l="1"/>
  <c r="F646" i="4"/>
  <c r="C640" i="1"/>
  <c r="G297" i="9"/>
  <c r="E297" i="9" s="1"/>
  <c r="B297" i="9" s="1"/>
  <c r="H639" i="1"/>
  <c r="G639" i="1"/>
  <c r="H334" i="9"/>
  <c r="G334" i="9"/>
  <c r="E334" i="9" s="1"/>
  <c r="F649" i="4"/>
  <c r="H18" i="3"/>
  <c r="C643" i="1"/>
  <c r="I18" i="3"/>
  <c r="D643" i="1"/>
  <c r="H420" i="1"/>
  <c r="G420" i="1"/>
  <c r="H638" i="1"/>
  <c r="G638" i="1"/>
  <c r="I19" i="3"/>
  <c r="D644" i="1"/>
  <c r="B334" i="9" l="1"/>
  <c r="E298" i="9"/>
  <c r="I8" i="3" s="1"/>
  <c r="H643" i="1"/>
  <c r="G643" i="1"/>
  <c r="H640" i="1"/>
  <c r="G640" i="1"/>
  <c r="H19" i="3"/>
  <c r="F650" i="4"/>
  <c r="C644" i="1"/>
  <c r="H644" i="1" l="1"/>
  <c r="G644" i="1"/>
  <c r="H7" i="3"/>
  <c r="J3" i="9" l="1"/>
  <c r="H295" i="9" l="1"/>
  <c r="G295" i="9"/>
  <c r="L293" i="9"/>
  <c r="F293" i="9" s="1"/>
  <c r="H18" i="9"/>
  <c r="G18" i="9"/>
  <c r="M16" i="9"/>
  <c r="K13" i="9"/>
  <c r="J10" i="9"/>
  <c r="I7" i="9"/>
  <c r="K9" i="9"/>
  <c r="J6" i="9"/>
  <c r="G22" i="9"/>
  <c r="L15" i="9"/>
  <c r="G21" i="9"/>
  <c r="K5" i="9"/>
  <c r="H17" i="9"/>
  <c r="I11" i="9"/>
  <c r="K10" i="9"/>
  <c r="G16" i="9"/>
  <c r="H21" i="9"/>
  <c r="K7" i="9"/>
  <c r="J12" i="9"/>
  <c r="J17" i="9"/>
  <c r="K8" i="9"/>
  <c r="J13" i="9"/>
  <c r="L16" i="9"/>
  <c r="I5" i="9"/>
  <c r="H16" i="9"/>
  <c r="I6" i="9"/>
  <c r="G17" i="9"/>
  <c r="K6" i="9"/>
  <c r="J11" i="9"/>
  <c r="I17" i="9"/>
  <c r="H22" i="9"/>
  <c r="J8" i="9"/>
  <c r="I13" i="9"/>
  <c r="J9" i="9"/>
  <c r="H15" i="9"/>
  <c r="J5" i="9"/>
  <c r="I8" i="9"/>
  <c r="M15" i="9"/>
  <c r="K11" i="9"/>
  <c r="K12" i="9"/>
  <c r="J7" i="9"/>
  <c r="I12" i="9"/>
  <c r="I9" i="9"/>
  <c r="G15" i="9"/>
  <c r="F16" i="9" l="1"/>
  <c r="E295" i="9"/>
  <c r="E23" i="9" s="1"/>
  <c r="I7" i="3" s="1"/>
  <c r="E15" i="9"/>
  <c r="E22" i="9"/>
  <c r="B22" i="9" s="1"/>
  <c r="E8" i="9"/>
  <c r="B8" i="9" s="1"/>
  <c r="E13" i="9"/>
  <c r="B13" i="9" s="1"/>
  <c r="E10" i="9"/>
  <c r="B10" i="9" s="1"/>
  <c r="E9" i="9"/>
  <c r="B9" i="9" s="1"/>
  <c r="E12" i="9"/>
  <c r="B12" i="9" s="1"/>
  <c r="E5" i="9"/>
  <c r="E16" i="9"/>
  <c r="B293" i="9"/>
  <c r="F23" i="9"/>
  <c r="E17" i="9"/>
  <c r="B17" i="9" s="1"/>
  <c r="E21" i="9"/>
  <c r="B21" i="9" s="1"/>
  <c r="E6" i="9"/>
  <c r="B6" i="9" s="1"/>
  <c r="E11" i="9"/>
  <c r="B11" i="9" s="1"/>
  <c r="F15" i="9"/>
  <c r="F14" i="9" s="1"/>
  <c r="E7" i="9"/>
  <c r="B7" i="9" s="1"/>
  <c r="E18" i="9"/>
  <c r="B18" i="9" s="1"/>
  <c r="B16" i="9" l="1"/>
  <c r="B295" i="9"/>
  <c r="E4" i="9"/>
  <c r="B5" i="9"/>
  <c r="E14" i="9"/>
  <c r="I12" i="3" s="1"/>
  <c r="F3"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<sst xmlns="http://schemas.openxmlformats.org/spreadsheetml/2006/main" count="4719" uniqueCount="3651">
  <si>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</si>
  <si>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</si>
  <si>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</si>
  <si>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</si>
  <si>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</si>
  <si>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</si>
  <si>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</si>
  <si>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</si>
  <si>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</si>
  <si>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</si>
  <si>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</si>
  <si>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</si>
  <si>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</si>
  <si>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</si>
  <si>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</si>
  <si>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</si>
  <si>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</si>
  <si>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</si>
  <si>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</si>
  <si>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</si>
  <si>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</si>
  <si>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</si>
  <si>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</si>
  <si>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</si>
  <si>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</si>
  <si>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</si>
  <si>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</si>
  <si>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</si>
  <si>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</si>
  <si>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</si>
  <si>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</si>
  <si>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TAR-VABRIGA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</si>
  <si>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</si>
  <si>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</si>
  <si>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</si>
  <si>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</si>
  <si>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</si>
  <si>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</si>
  <si>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</si>
  <si>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</si>
  <si>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</si>
  <si>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</si>
  <si>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</si>
  <si>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</si>
  <si>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</si>
  <si>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</si>
  <si>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</si>
  <si>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</si>
  <si>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</si>
  <si>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</si>
  <si>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</si>
  <si>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</si>
  <si>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</si>
  <si>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</si>
  <si>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</si>
  <si>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</si>
  <si>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42362 - OPĆINA TAR-VABRIGA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</si>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</sst>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2316642.84</v>
      </c>
      <c r="D2" s="6">
        <f>'PR-RAS'!E6</f>
        <v>2780229.79</v>
      </c>
      <c r="E2" s="6">
        <v>0</v>
      </c>
      <c r="F2" s="6">
        <v>0</v>
      </c>
      <c r="G2" s="7">
        <f t="shared" ref="G2:G274" si="0">(B2/1000)*(C2*1+D2*2)</f>
        <v>7877.1024200000002</v>
      </c>
      <c r="H2" s="7">
        <f t="shared" ref="H2:H27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1007341.0200000001</v>
      </c>
      <c r="D3" s="1">
        <f>'PR-RAS'!E7</f>
        <v>1136568.5399999998</v>
      </c>
      <c r="E3" s="1">
        <v>0</v>
      </c>
      <c r="F3" s="1">
        <v>0</v>
      </c>
      <c r="G3" s="2">
        <f t="shared" si="0"/>
        <v>6560.9561999999996</v>
      </c>
      <c r="H3" s="2">
        <f t="shared" si="1"/>
        <v>0.48000000033061951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561917.2300000001</v>
      </c>
      <c r="D4" s="1">
        <f>'PR-RAS'!E8</f>
        <v>787503.60999999987</v>
      </c>
      <c r="E4" s="1">
        <v>0</v>
      </c>
      <c r="F4" s="1">
        <v>0</v>
      </c>
      <c r="G4" s="2">
        <f t="shared" si="0"/>
        <v>6410.7733499999995</v>
      </c>
      <c r="H4" s="2">
        <f t="shared" si="1"/>
        <v>0.62000000022817403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493432.4</v>
      </c>
      <c r="D5" s="1">
        <f>'PR-RAS'!E9</f>
        <v>633814.49</v>
      </c>
      <c r="E5" s="1">
        <v>0</v>
      </c>
      <c r="F5" s="1">
        <v>0</v>
      </c>
      <c r="G5" s="2">
        <f t="shared" si="0"/>
        <v>7044.2455199999995</v>
      </c>
      <c r="H5" s="2">
        <f t="shared" si="1"/>
        <v>0.89000000001396984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57857.23</v>
      </c>
      <c r="D6" s="1">
        <f>'PR-RAS'!E10</f>
        <v>60158.78</v>
      </c>
      <c r="E6" s="1">
        <v>0</v>
      </c>
      <c r="F6" s="1">
        <v>0</v>
      </c>
      <c r="G6" s="2">
        <f t="shared" si="0"/>
        <v>890.87395000000004</v>
      </c>
      <c r="H6" s="2">
        <f t="shared" si="1"/>
        <v>0.45000000000436557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66951.28</v>
      </c>
      <c r="D7" s="1">
        <f>'PR-RAS'!E11</f>
        <v>91718.35</v>
      </c>
      <c r="E7" s="1">
        <v>0</v>
      </c>
      <c r="F7" s="1">
        <v>0</v>
      </c>
      <c r="G7" s="2">
        <f t="shared" si="0"/>
        <v>1502.3278800000001</v>
      </c>
      <c r="H7" s="2">
        <f t="shared" si="1"/>
        <v>0.63000000000465661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31552.26</v>
      </c>
      <c r="D8" s="1">
        <f>'PR-RAS'!E12</f>
        <v>44917.06</v>
      </c>
      <c r="E8" s="1">
        <v>0</v>
      </c>
      <c r="F8" s="1">
        <v>0</v>
      </c>
      <c r="G8" s="2">
        <f t="shared" si="0"/>
        <v>849.70465999999999</v>
      </c>
      <c r="H8" s="2">
        <f t="shared" si="1"/>
        <v>0.31999999999607098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41019.65</v>
      </c>
      <c r="D9" s="1">
        <f>'PR-RAS'!E13</f>
        <v>123845.43</v>
      </c>
      <c r="E9" s="1">
        <v>0</v>
      </c>
      <c r="F9" s="1">
        <v>0</v>
      </c>
      <c r="G9" s="2">
        <f t="shared" si="0"/>
        <v>2309.68408</v>
      </c>
      <c r="H9" s="2">
        <f t="shared" si="1"/>
        <v>0.77999999999155989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128895.59</v>
      </c>
      <c r="D11" s="1">
        <f>'PR-RAS'!E15</f>
        <v>166950.5</v>
      </c>
      <c r="E11" s="1">
        <v>0</v>
      </c>
      <c r="F11" s="1">
        <v>0</v>
      </c>
      <c r="G11" s="2">
        <f t="shared" si="0"/>
        <v>4627.9659000000001</v>
      </c>
      <c r="H11" s="2">
        <f t="shared" si="1"/>
        <v>0.91000000000349246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426853.03</v>
      </c>
      <c r="D19" s="1">
        <f>'PR-RAS'!E23</f>
        <v>328854.40000000002</v>
      </c>
      <c r="E19" s="1">
        <v>0</v>
      </c>
      <c r="F19" s="1">
        <v>0</v>
      </c>
      <c r="G19" s="2">
        <f t="shared" si="0"/>
        <v>19522.112939999999</v>
      </c>
      <c r="H19" s="2">
        <f t="shared" si="1"/>
        <v>0.43000000005122274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4346.53</v>
      </c>
      <c r="D20" s="1">
        <f>'PR-RAS'!E24</f>
        <v>86718.03</v>
      </c>
      <c r="E20" s="1">
        <v>0</v>
      </c>
      <c r="F20" s="1">
        <v>0</v>
      </c>
      <c r="G20" s="2">
        <f t="shared" si="0"/>
        <v>3377.8692099999998</v>
      </c>
      <c r="H20" s="2">
        <f t="shared" si="1"/>
        <v>0.49999999999909051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422506.5</v>
      </c>
      <c r="D23" s="1">
        <f>'PR-RAS'!E27</f>
        <v>242136.37</v>
      </c>
      <c r="E23" s="1">
        <v>0</v>
      </c>
      <c r="F23" s="1">
        <v>0</v>
      </c>
      <c r="G23" s="2">
        <f t="shared" si="0"/>
        <v>19949.14328</v>
      </c>
      <c r="H23" s="2">
        <f t="shared" si="1"/>
        <v>0.86999999999534339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18570.759999999998</v>
      </c>
      <c r="D25" s="1">
        <f>'PR-RAS'!E29</f>
        <v>20210.53</v>
      </c>
      <c r="E25" s="1">
        <v>0</v>
      </c>
      <c r="F25" s="1">
        <v>0</v>
      </c>
      <c r="G25" s="2">
        <f t="shared" si="0"/>
        <v>1415.8036799999998</v>
      </c>
      <c r="H25" s="2">
        <f t="shared" si="1"/>
        <v>0.71000000000276486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18570.759999999998</v>
      </c>
      <c r="D27" s="1">
        <f>'PR-RAS'!E31</f>
        <v>20210.53</v>
      </c>
      <c r="E27" s="1">
        <v>0</v>
      </c>
      <c r="F27" s="1">
        <v>0</v>
      </c>
      <c r="G27" s="2">
        <f t="shared" si="0"/>
        <v>1533.7873199999997</v>
      </c>
      <c r="H27" s="2">
        <f t="shared" si="1"/>
        <v>0.71000000000276486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88603.88</v>
      </c>
      <c r="D45" s="1">
        <f>'PR-RAS'!E49</f>
        <v>55755.600000000006</v>
      </c>
      <c r="E45" s="1">
        <v>0</v>
      </c>
      <c r="F45" s="1">
        <v>0</v>
      </c>
      <c r="G45" s="2">
        <f t="shared" si="0"/>
        <v>8805.0635199999997</v>
      </c>
      <c r="H45" s="2">
        <f t="shared" si="1"/>
        <v>0.51999999998952262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11520.59</v>
      </c>
      <c r="D54" s="1">
        <f>'PR-RAS'!E58</f>
        <v>15354</v>
      </c>
      <c r="E54" s="1">
        <v>0</v>
      </c>
      <c r="F54" s="1">
        <v>0</v>
      </c>
      <c r="G54" s="2">
        <f t="shared" si="0"/>
        <v>2238.1152699999998</v>
      </c>
      <c r="H54" s="2">
        <f t="shared" si="1"/>
        <v>0.40999999999985448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11520.59</v>
      </c>
      <c r="D55" s="1">
        <f>'PR-RAS'!E59</f>
        <v>15354</v>
      </c>
      <c r="E55" s="1">
        <v>0</v>
      </c>
      <c r="F55" s="1">
        <v>0</v>
      </c>
      <c r="G55" s="2">
        <f t="shared" si="0"/>
        <v>2280.3438599999999</v>
      </c>
      <c r="H55" s="2">
        <f t="shared" si="1"/>
        <v>0.40999999999985448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11510.4</v>
      </c>
      <c r="D60" s="1">
        <f>'PR-RAS'!E64</f>
        <v>10769.2</v>
      </c>
      <c r="E60" s="1">
        <v>0</v>
      </c>
      <c r="F60" s="1">
        <v>0</v>
      </c>
      <c r="G60" s="2">
        <f t="shared" si="0"/>
        <v>1949.8792000000001</v>
      </c>
      <c r="H60" s="2">
        <f t="shared" si="1"/>
        <v>0.6000000000003638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11510.4</v>
      </c>
      <c r="D61" s="1">
        <f>'PR-RAS'!E65</f>
        <v>10769.2</v>
      </c>
      <c r="E61" s="1">
        <v>0</v>
      </c>
      <c r="F61" s="1">
        <v>0</v>
      </c>
      <c r="G61" s="2">
        <f t="shared" si="0"/>
        <v>1982.9280000000001</v>
      </c>
      <c r="H61" s="2">
        <f t="shared" si="1"/>
        <v>0.6000000000003638</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65572.89</v>
      </c>
      <c r="D70" s="1">
        <f>'PR-RAS'!E74</f>
        <v>29632.400000000001</v>
      </c>
      <c r="E70" s="1">
        <v>0</v>
      </c>
      <c r="F70" s="1">
        <v>0</v>
      </c>
      <c r="G70" s="2">
        <f t="shared" si="0"/>
        <v>8613.8006100000002</v>
      </c>
      <c r="H70" s="2">
        <f t="shared" si="1"/>
        <v>0.51000000000203727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65572.89</v>
      </c>
      <c r="D72" s="1">
        <f>'PR-RAS'!E76</f>
        <v>29632.400000000001</v>
      </c>
      <c r="E72" s="1">
        <v>0</v>
      </c>
      <c r="F72" s="1">
        <v>0</v>
      </c>
      <c r="G72" s="2">
        <f t="shared" si="0"/>
        <v>8863.475989999999</v>
      </c>
      <c r="H72" s="2">
        <f t="shared" si="1"/>
        <v>0.51000000000203727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44008.2</v>
      </c>
      <c r="D78" s="1">
        <f>'PR-RAS'!E82</f>
        <v>144442.26</v>
      </c>
      <c r="E78" s="1">
        <v>0</v>
      </c>
      <c r="F78" s="1">
        <v>0</v>
      </c>
      <c r="G78" s="2">
        <f t="shared" si="0"/>
        <v>25632.739440000001</v>
      </c>
      <c r="H78" s="2">
        <f t="shared" si="1"/>
        <v>0.46000000000640284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8687.49</v>
      </c>
      <c r="D79" s="1">
        <f>'PR-RAS'!E83</f>
        <v>1487.09</v>
      </c>
      <c r="E79" s="1">
        <v>0</v>
      </c>
      <c r="F79" s="1">
        <v>0</v>
      </c>
      <c r="G79" s="2">
        <f t="shared" si="0"/>
        <v>909.61026000000004</v>
      </c>
      <c r="H79" s="2">
        <f t="shared" si="1"/>
        <v>0.57999999999969987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62.09</v>
      </c>
      <c r="D81" s="1">
        <f>'PR-RAS'!E85</f>
        <v>123.76</v>
      </c>
      <c r="E81" s="1">
        <v>0</v>
      </c>
      <c r="F81" s="1">
        <v>0</v>
      </c>
      <c r="G81" s="2">
        <f t="shared" si="0"/>
        <v>24.768800000000002</v>
      </c>
      <c r="H81" s="2">
        <f t="shared" si="1"/>
        <v>0.32999999999999829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8625.4</v>
      </c>
      <c r="D82" s="1">
        <f>'PR-RAS'!E86</f>
        <v>1363.33</v>
      </c>
      <c r="E82" s="1">
        <v>0</v>
      </c>
      <c r="F82" s="1">
        <v>0</v>
      </c>
      <c r="G82" s="2">
        <f t="shared" si="0"/>
        <v>919.51685999999995</v>
      </c>
      <c r="H82" s="2">
        <f t="shared" si="1"/>
        <v>0.72999999999956344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35320.71</v>
      </c>
      <c r="D87" s="1">
        <f>'PR-RAS'!E91</f>
        <v>142955.17000000001</v>
      </c>
      <c r="E87" s="1">
        <v>0</v>
      </c>
      <c r="F87" s="1">
        <v>0</v>
      </c>
      <c r="G87" s="2">
        <f t="shared" si="0"/>
        <v>27625.870300000002</v>
      </c>
      <c r="H87" s="2">
        <f t="shared" si="1"/>
        <v>0.4600000000136788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479.05</v>
      </c>
      <c r="D88" s="1">
        <f>'PR-RAS'!E92</f>
        <v>352.12</v>
      </c>
      <c r="E88" s="1">
        <v>0</v>
      </c>
      <c r="F88" s="1">
        <v>0</v>
      </c>
      <c r="G88" s="2">
        <f t="shared" si="0"/>
        <v>102.94622999999999</v>
      </c>
      <c r="H88" s="2">
        <f t="shared" si="1"/>
        <v>0.17000000000001592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31833.53</v>
      </c>
      <c r="D89" s="1">
        <f>'PR-RAS'!E93</f>
        <v>142092.07</v>
      </c>
      <c r="E89" s="1">
        <v>0</v>
      </c>
      <c r="F89" s="1">
        <v>0</v>
      </c>
      <c r="G89" s="2">
        <f t="shared" si="0"/>
        <v>27809.554960000001</v>
      </c>
      <c r="H89" s="2">
        <f t="shared" si="1"/>
        <v>0.54000000000814907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76.44</v>
      </c>
      <c r="D90" s="1">
        <f>'PR-RAS'!E94</f>
        <v>4.28</v>
      </c>
      <c r="E90" s="1">
        <v>0</v>
      </c>
      <c r="F90" s="1">
        <v>0</v>
      </c>
      <c r="G90" s="2">
        <f t="shared" si="0"/>
        <v>7.5649999999999995</v>
      </c>
      <c r="H90" s="2">
        <f t="shared" si="1"/>
        <v>0.71999999999999797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2931.69</v>
      </c>
      <c r="D93" s="1">
        <f>'PR-RAS'!E97</f>
        <v>506.7</v>
      </c>
      <c r="E93" s="1">
        <v>0</v>
      </c>
      <c r="F93" s="1">
        <v>0</v>
      </c>
      <c r="G93" s="2">
        <f t="shared" si="0"/>
        <v>362.94828000000001</v>
      </c>
      <c r="H93" s="2">
        <f t="shared" si="1"/>
        <v>0.6099999999999568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1169291.73</v>
      </c>
      <c r="D102" s="1">
        <f>'PR-RAS'!E106</f>
        <v>1438074.25</v>
      </c>
      <c r="E102" s="1">
        <v>0</v>
      </c>
      <c r="F102" s="1">
        <v>0</v>
      </c>
      <c r="G102" s="2">
        <f t="shared" si="0"/>
        <v>408589.46323000005</v>
      </c>
      <c r="H102" s="2">
        <f t="shared" si="1"/>
        <v>0.52000000001862645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450822.43</v>
      </c>
      <c r="D103" s="1">
        <f>'PR-RAS'!E107</f>
        <v>415658.99</v>
      </c>
      <c r="E103" s="1">
        <v>0</v>
      </c>
      <c r="F103" s="1">
        <v>0</v>
      </c>
      <c r="G103" s="2">
        <f t="shared" si="0"/>
        <v>130778.32181999998</v>
      </c>
      <c r="H103" s="2">
        <f t="shared" si="1"/>
        <v>0.44000000000232831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8655.82</v>
      </c>
      <c r="D105" s="1">
        <f>'PR-RAS'!E109</f>
        <v>13979.37</v>
      </c>
      <c r="E105" s="1">
        <v>0</v>
      </c>
      <c r="F105" s="1">
        <v>0</v>
      </c>
      <c r="G105" s="2">
        <f t="shared" si="0"/>
        <v>3807.9142399999996</v>
      </c>
      <c r="H105" s="2">
        <f t="shared" si="1"/>
        <v>0.55000000000109139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104.25</v>
      </c>
      <c r="D106" s="1">
        <f>'PR-RAS'!E110</f>
        <v>86.25</v>
      </c>
      <c r="E106" s="1">
        <v>0</v>
      </c>
      <c r="F106" s="1">
        <v>0</v>
      </c>
      <c r="G106" s="2">
        <f t="shared" si="0"/>
        <v>29.05875</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442062.36</v>
      </c>
      <c r="D107" s="1">
        <f>'PR-RAS'!E111</f>
        <v>401593.37</v>
      </c>
      <c r="E107" s="1">
        <v>0</v>
      </c>
      <c r="F107" s="1">
        <v>0</v>
      </c>
      <c r="G107" s="2">
        <f t="shared" si="0"/>
        <v>131996.40460000001</v>
      </c>
      <c r="H107" s="2">
        <f t="shared" si="1"/>
        <v>0.72999999998137355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7253.54</v>
      </c>
      <c r="D108" s="1">
        <f>'PR-RAS'!E112</f>
        <v>30504.5</v>
      </c>
      <c r="E108" s="1">
        <v>0</v>
      </c>
      <c r="F108" s="1">
        <v>0</v>
      </c>
      <c r="G108" s="2">
        <f t="shared" si="0"/>
        <v>7304.0917799999988</v>
      </c>
      <c r="H108" s="2">
        <f t="shared" si="1"/>
        <v>0.96000000000003638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224.66</v>
      </c>
      <c r="D110" s="1">
        <f>'PR-RAS'!E114</f>
        <v>1554.73</v>
      </c>
      <c r="E110" s="1">
        <v>0</v>
      </c>
      <c r="F110" s="1">
        <v>0</v>
      </c>
      <c r="G110" s="2">
        <f t="shared" si="0"/>
        <v>363.41908000000001</v>
      </c>
      <c r="H110" s="2">
        <f t="shared" si="1"/>
        <v>0.60999999999998522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7028.88</v>
      </c>
      <c r="D113" s="1">
        <f>'PR-RAS'!E117</f>
        <v>28949.77</v>
      </c>
      <c r="E113" s="1">
        <v>0</v>
      </c>
      <c r="F113" s="1">
        <v>0</v>
      </c>
      <c r="G113" s="2">
        <f t="shared" si="0"/>
        <v>7271.9830400000001</v>
      </c>
      <c r="H113" s="2">
        <f t="shared" si="1"/>
        <v>0.3499999999994543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711215.76</v>
      </c>
      <c r="D116" s="1">
        <f>'PR-RAS'!E120</f>
        <v>991910.76</v>
      </c>
      <c r="E116" s="1">
        <v>0</v>
      </c>
      <c r="F116" s="1">
        <v>0</v>
      </c>
      <c r="G116" s="2">
        <f t="shared" si="0"/>
        <v>309929.28720000002</v>
      </c>
      <c r="H116" s="2">
        <f t="shared" si="1"/>
        <v>0.47999999998137355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171558.74</v>
      </c>
      <c r="D117" s="1">
        <f>'PR-RAS'!E121</f>
        <v>502706.52</v>
      </c>
      <c r="E117" s="1">
        <v>0</v>
      </c>
      <c r="F117" s="1">
        <v>0</v>
      </c>
      <c r="G117" s="2">
        <f t="shared" si="0"/>
        <v>136528.72648000001</v>
      </c>
      <c r="H117" s="2">
        <f t="shared" si="1"/>
        <v>0.73999999999068677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539657.02</v>
      </c>
      <c r="D118" s="1">
        <f>'PR-RAS'!E122</f>
        <v>489204.24</v>
      </c>
      <c r="E118" s="1">
        <v>0</v>
      </c>
      <c r="F118" s="1">
        <v>0</v>
      </c>
      <c r="G118" s="2">
        <f t="shared" si="0"/>
        <v>177613.66350000002</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6863.01</v>
      </c>
      <c r="D121" s="1">
        <f>'PR-RAS'!E125</f>
        <v>4234.1400000000003</v>
      </c>
      <c r="E121" s="1">
        <v>0</v>
      </c>
      <c r="F121" s="1">
        <v>0</v>
      </c>
      <c r="G121" s="2">
        <f t="shared" si="0"/>
        <v>1839.7547999999999</v>
      </c>
      <c r="H121" s="2">
        <f t="shared" si="1"/>
        <v>0.1500000000005457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6863.01</v>
      </c>
      <c r="D122" s="1">
        <f>'PR-RAS'!E126</f>
        <v>4234.1400000000003</v>
      </c>
      <c r="E122" s="1">
        <v>0</v>
      </c>
      <c r="F122" s="1">
        <v>0</v>
      </c>
      <c r="G122" s="2">
        <f t="shared" si="0"/>
        <v>1855.08609</v>
      </c>
      <c r="H122" s="2">
        <f t="shared" si="1"/>
        <v>0.1500000000005457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6863.01</v>
      </c>
      <c r="D124" s="1">
        <f>'PR-RAS'!E128</f>
        <v>4234.1400000000003</v>
      </c>
      <c r="E124" s="1">
        <v>0</v>
      </c>
      <c r="F124" s="1">
        <v>0</v>
      </c>
      <c r="G124" s="2">
        <f t="shared" si="0"/>
        <v>1885.7486700000002</v>
      </c>
      <c r="H124" s="2">
        <f t="shared" si="1"/>
        <v>0.1500000000005457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535</v>
      </c>
      <c r="D136" s="1">
        <f>'PR-RAS'!E140</f>
        <v>1155</v>
      </c>
      <c r="E136" s="1">
        <v>0</v>
      </c>
      <c r="F136" s="1">
        <v>0</v>
      </c>
      <c r="G136" s="2">
        <f t="shared" si="0"/>
        <v>384.07500000000005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435</v>
      </c>
      <c r="D137" s="1">
        <f>'PR-RAS'!E141</f>
        <v>1005</v>
      </c>
      <c r="E137" s="1">
        <v>0</v>
      </c>
      <c r="F137" s="1">
        <v>0</v>
      </c>
      <c r="G137" s="2">
        <f t="shared" si="0"/>
        <v>332.52000000000004</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435</v>
      </c>
      <c r="D146" s="1">
        <f>'PR-RAS'!E150</f>
        <v>1005</v>
      </c>
      <c r="E146" s="1">
        <v>0</v>
      </c>
      <c r="F146" s="1">
        <v>0</v>
      </c>
      <c r="G146" s="2">
        <f t="shared" si="0"/>
        <v>354.52499999999998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100</v>
      </c>
      <c r="D147" s="1">
        <f>'PR-RAS'!E151</f>
        <v>150</v>
      </c>
      <c r="E147" s="1">
        <v>0</v>
      </c>
      <c r="F147" s="1">
        <v>0</v>
      </c>
      <c r="G147" s="2">
        <f t="shared" si="0"/>
        <v>58.4</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1617907.04</v>
      </c>
      <c r="D148" s="1">
        <f>'PR-RAS'!E152</f>
        <v>2910502.3</v>
      </c>
      <c r="E148" s="1">
        <v>0</v>
      </c>
      <c r="F148" s="1">
        <v>0</v>
      </c>
      <c r="G148" s="2">
        <f t="shared" si="0"/>
        <v>1093520.0110799999</v>
      </c>
      <c r="H148" s="2">
        <f t="shared" si="1"/>
        <v>0.33999999985098839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180899.96</v>
      </c>
      <c r="D149" s="1">
        <f>'PR-RAS'!E153</f>
        <v>270886.33999999997</v>
      </c>
      <c r="E149" s="1">
        <v>0</v>
      </c>
      <c r="F149" s="1">
        <v>0</v>
      </c>
      <c r="G149" s="2">
        <f t="shared" si="0"/>
        <v>106955.55071999998</v>
      </c>
      <c r="H149" s="2">
        <f t="shared" si="1"/>
        <v>0.37999999997555278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154873.94</v>
      </c>
      <c r="D150" s="1">
        <f>'PR-RAS'!E154</f>
        <v>231404.53</v>
      </c>
      <c r="E150" s="1">
        <v>0</v>
      </c>
      <c r="F150" s="1">
        <v>0</v>
      </c>
      <c r="G150" s="2">
        <f t="shared" si="0"/>
        <v>92034.766999999993</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154873.94</v>
      </c>
      <c r="D151" s="1">
        <f>'PR-RAS'!E155</f>
        <v>231404.53</v>
      </c>
      <c r="E151" s="1">
        <v>0</v>
      </c>
      <c r="F151" s="1">
        <v>0</v>
      </c>
      <c r="G151" s="2">
        <f t="shared" si="0"/>
        <v>92652.45</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471.81</v>
      </c>
      <c r="D155" s="1">
        <f>'PR-RAS'!E159</f>
        <v>1300</v>
      </c>
      <c r="E155" s="1">
        <v>0</v>
      </c>
      <c r="F155" s="1">
        <v>0</v>
      </c>
      <c r="G155" s="2">
        <f t="shared" si="0"/>
        <v>473.05874</v>
      </c>
      <c r="H155" s="2">
        <f t="shared" si="1"/>
        <v>0.18999999999999773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25554.21</v>
      </c>
      <c r="D156" s="1">
        <f>'PR-RAS'!E160</f>
        <v>38181.81</v>
      </c>
      <c r="E156" s="1">
        <v>0</v>
      </c>
      <c r="F156" s="1">
        <v>0</v>
      </c>
      <c r="G156" s="2">
        <f t="shared" si="0"/>
        <v>15797.263649999997</v>
      </c>
      <c r="H156" s="2">
        <f t="shared" si="1"/>
        <v>0.40000000000145519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25554.21</v>
      </c>
      <c r="D158" s="1">
        <f>'PR-RAS'!E162</f>
        <v>38181.81</v>
      </c>
      <c r="E158" s="1">
        <v>0</v>
      </c>
      <c r="F158" s="1">
        <v>0</v>
      </c>
      <c r="G158" s="2">
        <f t="shared" si="0"/>
        <v>16001.099309999998</v>
      </c>
      <c r="H158" s="2">
        <f t="shared" si="1"/>
        <v>0.40000000000145519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766794.02</v>
      </c>
      <c r="D160" s="1">
        <f>'PR-RAS'!E164</f>
        <v>1058130.55</v>
      </c>
      <c r="E160" s="1">
        <v>0</v>
      </c>
      <c r="F160" s="1">
        <v>0</v>
      </c>
      <c r="G160" s="2">
        <f t="shared" si="0"/>
        <v>458405.76408000005</v>
      </c>
      <c r="H160" s="2">
        <f t="shared" si="1"/>
        <v>0.46999999997206032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14125.08</v>
      </c>
      <c r="D161" s="1">
        <f>'PR-RAS'!E165</f>
        <v>15639.98</v>
      </c>
      <c r="E161" s="1">
        <v>0</v>
      </c>
      <c r="F161" s="1">
        <v>0</v>
      </c>
      <c r="G161" s="2">
        <f t="shared" si="0"/>
        <v>7264.8064000000004</v>
      </c>
      <c r="H161" s="2">
        <f t="shared" si="1"/>
        <v>0.1000000000003638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2063.34</v>
      </c>
      <c r="D162" s="1">
        <f>'PR-RAS'!E166</f>
        <v>2770.78</v>
      </c>
      <c r="E162" s="1">
        <v>0</v>
      </c>
      <c r="F162" s="1">
        <v>0</v>
      </c>
      <c r="G162" s="2">
        <f t="shared" si="0"/>
        <v>1224.3889000000001</v>
      </c>
      <c r="H162" s="2">
        <f t="shared" si="1"/>
        <v>0.55999999999994543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6005.2</v>
      </c>
      <c r="D163" s="1">
        <f>'PR-RAS'!E167</f>
        <v>4177.2</v>
      </c>
      <c r="E163" s="1">
        <v>0</v>
      </c>
      <c r="F163" s="1">
        <v>0</v>
      </c>
      <c r="G163" s="2">
        <f t="shared" si="0"/>
        <v>2326.2552000000001</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216.54</v>
      </c>
      <c r="D164" s="1">
        <f>'PR-RAS'!E168</f>
        <v>392</v>
      </c>
      <c r="E164" s="1">
        <v>0</v>
      </c>
      <c r="F164" s="1">
        <v>0</v>
      </c>
      <c r="G164" s="2">
        <f t="shared" si="0"/>
        <v>163.08802</v>
      </c>
      <c r="H164" s="2">
        <f t="shared" si="1"/>
        <v>0.46000000000000796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5840</v>
      </c>
      <c r="D165" s="1">
        <f>'PR-RAS'!E169</f>
        <v>8300</v>
      </c>
      <c r="E165" s="1">
        <v>0</v>
      </c>
      <c r="F165" s="1">
        <v>0</v>
      </c>
      <c r="G165" s="2">
        <f t="shared" si="0"/>
        <v>3680.1600000000003</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56824.219999999994</v>
      </c>
      <c r="D166" s="1">
        <f>'PR-RAS'!E170</f>
        <v>83565.920000000013</v>
      </c>
      <c r="E166" s="1">
        <v>0</v>
      </c>
      <c r="F166" s="1">
        <v>0</v>
      </c>
      <c r="G166" s="2">
        <f t="shared" si="0"/>
        <v>36952.749900000003</v>
      </c>
      <c r="H166" s="2">
        <f t="shared" si="1"/>
        <v>0.29999999998108251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5493.71</v>
      </c>
      <c r="D167" s="1">
        <f>'PR-RAS'!E171</f>
        <v>11271.84</v>
      </c>
      <c r="E167" s="1">
        <v>0</v>
      </c>
      <c r="F167" s="1">
        <v>0</v>
      </c>
      <c r="G167" s="2">
        <f t="shared" si="0"/>
        <v>4654.2067400000005</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697.99</v>
      </c>
      <c r="D168" s="1">
        <f>'PR-RAS'!E172</f>
        <v>4059.75</v>
      </c>
      <c r="E168" s="1">
        <v>0</v>
      </c>
      <c r="F168" s="1">
        <v>0</v>
      </c>
      <c r="G168" s="2">
        <f t="shared" si="0"/>
        <v>1472.5208300000002</v>
      </c>
      <c r="H168" s="2">
        <f t="shared" si="1"/>
        <v>0.25999999999999091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47223.19</v>
      </c>
      <c r="D169" s="1">
        <f>'PR-RAS'!E173</f>
        <v>55016.01</v>
      </c>
      <c r="E169" s="1">
        <v>0</v>
      </c>
      <c r="F169" s="1">
        <v>0</v>
      </c>
      <c r="G169" s="2">
        <f t="shared" si="0"/>
        <v>26418.875280000004</v>
      </c>
      <c r="H169" s="2">
        <f t="shared" si="1"/>
        <v>0.20000000000436557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3028</v>
      </c>
      <c r="D170" s="1">
        <f>'PR-RAS'!E174</f>
        <v>2945.96</v>
      </c>
      <c r="E170" s="1">
        <v>0</v>
      </c>
      <c r="F170" s="1">
        <v>0</v>
      </c>
      <c r="G170" s="2">
        <f t="shared" si="0"/>
        <v>1507.46648</v>
      </c>
      <c r="H170" s="2">
        <f t="shared" si="1"/>
        <v>3.999999999996362E-2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143.69999999999999</v>
      </c>
      <c r="D171" s="1">
        <f>'PR-RAS'!E175</f>
        <v>10214.36</v>
      </c>
      <c r="E171" s="1">
        <v>0</v>
      </c>
      <c r="F171" s="1">
        <v>0</v>
      </c>
      <c r="G171" s="2">
        <f t="shared" si="0"/>
        <v>3497.3114000000005</v>
      </c>
      <c r="H171" s="2">
        <f t="shared" si="1"/>
        <v>0.66000000000059345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237.63</v>
      </c>
      <c r="D173" s="1">
        <f>'PR-RAS'!E177</f>
        <v>58</v>
      </c>
      <c r="E173" s="1">
        <v>0</v>
      </c>
      <c r="F173" s="1">
        <v>0</v>
      </c>
      <c r="G173" s="2">
        <f t="shared" si="0"/>
        <v>60.824359999999992</v>
      </c>
      <c r="H173" s="2">
        <f t="shared" si="1"/>
        <v>0.37000000000000455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647151.91</v>
      </c>
      <c r="D174" s="1">
        <f>'PR-RAS'!E178</f>
        <v>897747.59000000008</v>
      </c>
      <c r="E174" s="1">
        <v>0</v>
      </c>
      <c r="F174" s="1">
        <v>0</v>
      </c>
      <c r="G174" s="2">
        <f t="shared" si="0"/>
        <v>422577.94657000003</v>
      </c>
      <c r="H174" s="2">
        <f t="shared" si="1"/>
        <v>0.49999999988358468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16142.79</v>
      </c>
      <c r="D175" s="1">
        <f>'PR-RAS'!E179</f>
        <v>18017.32</v>
      </c>
      <c r="E175" s="1">
        <v>0</v>
      </c>
      <c r="F175" s="1">
        <v>0</v>
      </c>
      <c r="G175" s="2">
        <f t="shared" si="0"/>
        <v>9078.8728199999987</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406900.54</v>
      </c>
      <c r="D176" s="1">
        <f>'PR-RAS'!E180</f>
        <v>647016.18000000005</v>
      </c>
      <c r="E176" s="1">
        <v>0</v>
      </c>
      <c r="F176" s="1">
        <v>0</v>
      </c>
      <c r="G176" s="2">
        <f t="shared" si="0"/>
        <v>297663.25750000001</v>
      </c>
      <c r="H176" s="2">
        <f t="shared" si="1"/>
        <v>0.6400000000721775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13200.15</v>
      </c>
      <c r="D177" s="1">
        <f>'PR-RAS'!E181</f>
        <v>7571</v>
      </c>
      <c r="E177" s="1">
        <v>0</v>
      </c>
      <c r="F177" s="1">
        <v>0</v>
      </c>
      <c r="G177" s="2">
        <f t="shared" si="0"/>
        <v>4988.2183999999997</v>
      </c>
      <c r="H177" s="2">
        <f t="shared" si="1"/>
        <v>0.1499999999996362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82970.75</v>
      </c>
      <c r="D178" s="1">
        <f>'PR-RAS'!E182</f>
        <v>81910.570000000007</v>
      </c>
      <c r="E178" s="1">
        <v>0</v>
      </c>
      <c r="F178" s="1">
        <v>0</v>
      </c>
      <c r="G178" s="2">
        <f t="shared" si="0"/>
        <v>43682.164530000002</v>
      </c>
      <c r="H178" s="2">
        <f t="shared" si="1"/>
        <v>0.67999999999301508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13912.31</v>
      </c>
      <c r="D179" s="1">
        <f>'PR-RAS'!E183</f>
        <v>11611.88</v>
      </c>
      <c r="E179" s="1">
        <v>0</v>
      </c>
      <c r="F179" s="1">
        <v>0</v>
      </c>
      <c r="G179" s="2">
        <f t="shared" si="0"/>
        <v>6610.2204599999995</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7439.13</v>
      </c>
      <c r="D180" s="1">
        <f>'PR-RAS'!E184</f>
        <v>12442.33</v>
      </c>
      <c r="E180" s="1">
        <v>0</v>
      </c>
      <c r="F180" s="1">
        <v>0</v>
      </c>
      <c r="G180" s="2">
        <f t="shared" si="0"/>
        <v>5785.9584100000002</v>
      </c>
      <c r="H180" s="2">
        <f t="shared" si="1"/>
        <v>0.46000000000003638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75606.25</v>
      </c>
      <c r="D181" s="1">
        <f>'PR-RAS'!E185</f>
        <v>79616.53</v>
      </c>
      <c r="E181" s="1">
        <v>0</v>
      </c>
      <c r="F181" s="1">
        <v>0</v>
      </c>
      <c r="G181" s="2">
        <f t="shared" si="0"/>
        <v>42271.075799999999</v>
      </c>
      <c r="H181" s="2">
        <f t="shared" si="1"/>
        <v>0.72000000000116415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16675.830000000002</v>
      </c>
      <c r="D182" s="1">
        <f>'PR-RAS'!E186</f>
        <v>18205.8</v>
      </c>
      <c r="E182" s="1">
        <v>0</v>
      </c>
      <c r="F182" s="1">
        <v>0</v>
      </c>
      <c r="G182" s="2">
        <f t="shared" si="0"/>
        <v>9608.8248299999996</v>
      </c>
      <c r="H182" s="2">
        <f t="shared" si="1"/>
        <v>0.36999999999898137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14304.16</v>
      </c>
      <c r="D183" s="1">
        <f>'PR-RAS'!E187</f>
        <v>21355.98</v>
      </c>
      <c r="E183" s="1">
        <v>0</v>
      </c>
      <c r="F183" s="1">
        <v>0</v>
      </c>
      <c r="G183" s="2">
        <f t="shared" si="0"/>
        <v>10376.93384</v>
      </c>
      <c r="H183" s="2">
        <f t="shared" si="1"/>
        <v>0.18000000000029104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48692.81</v>
      </c>
      <c r="D190" s="1">
        <f>'PR-RAS'!E194</f>
        <v>61177.06</v>
      </c>
      <c r="E190" s="1">
        <v>0</v>
      </c>
      <c r="F190" s="1">
        <v>0</v>
      </c>
      <c r="G190" s="2">
        <f t="shared" si="0"/>
        <v>32327.869769999998</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8686</v>
      </c>
      <c r="D191" s="1">
        <f>'PR-RAS'!E195</f>
        <v>17701.400000000001</v>
      </c>
      <c r="E191" s="1">
        <v>0</v>
      </c>
      <c r="F191" s="1">
        <v>0</v>
      </c>
      <c r="G191" s="2">
        <f t="shared" si="0"/>
        <v>8376.8720000000012</v>
      </c>
      <c r="H191" s="2">
        <f t="shared" si="1"/>
        <v>0.40000000000145519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6860.98</v>
      </c>
      <c r="D192" s="1">
        <f>'PR-RAS'!E196</f>
        <v>3003.93</v>
      </c>
      <c r="E192" s="1">
        <v>0</v>
      </c>
      <c r="F192" s="1">
        <v>0</v>
      </c>
      <c r="G192" s="2">
        <f t="shared" si="0"/>
        <v>2457.9484400000001</v>
      </c>
      <c r="H192" s="2">
        <f t="shared" si="1"/>
        <v>9.0000000000600267E-2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9808.83</v>
      </c>
      <c r="D193" s="1">
        <f>'PR-RAS'!E197</f>
        <v>17514.23</v>
      </c>
      <c r="E193" s="1">
        <v>0</v>
      </c>
      <c r="F193" s="1">
        <v>0</v>
      </c>
      <c r="G193" s="2">
        <f t="shared" si="0"/>
        <v>8608.759680000001</v>
      </c>
      <c r="H193" s="2">
        <f t="shared" si="1"/>
        <v>0.3999999999996362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3480</v>
      </c>
      <c r="D194" s="1">
        <f>'PR-RAS'!E198</f>
        <v>2780</v>
      </c>
      <c r="E194" s="1">
        <v>0</v>
      </c>
      <c r="F194" s="1">
        <v>0</v>
      </c>
      <c r="G194" s="2">
        <f t="shared" si="0"/>
        <v>1744.72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17312.97</v>
      </c>
      <c r="D195" s="1">
        <f>'PR-RAS'!E199</f>
        <v>17603.669999999998</v>
      </c>
      <c r="E195" s="1">
        <v>0</v>
      </c>
      <c r="F195" s="1">
        <v>0</v>
      </c>
      <c r="G195" s="2">
        <f t="shared" si="0"/>
        <v>10188.940140000001</v>
      </c>
      <c r="H195" s="2">
        <f t="shared" si="1"/>
        <v>0.36000000000058208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2544.0300000000002</v>
      </c>
      <c r="D197" s="1">
        <f>'PR-RAS'!E201</f>
        <v>2573.83</v>
      </c>
      <c r="E197" s="1">
        <v>0</v>
      </c>
      <c r="F197" s="1">
        <v>0</v>
      </c>
      <c r="G197" s="2">
        <f t="shared" si="0"/>
        <v>1507.5712400000002</v>
      </c>
      <c r="H197" s="2">
        <f t="shared" si="1"/>
        <v>0.20000000000027285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11472.970000000001</v>
      </c>
      <c r="D198" s="1">
        <f>'PR-RAS'!E202</f>
        <v>11742.45</v>
      </c>
      <c r="E198" s="1">
        <v>0</v>
      </c>
      <c r="F198" s="1">
        <v>0</v>
      </c>
      <c r="G198" s="2">
        <f t="shared" si="0"/>
        <v>6886.7003900000009</v>
      </c>
      <c r="H198" s="2">
        <f t="shared" si="1"/>
        <v>0.47999999999956344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6228.37</v>
      </c>
      <c r="D204" s="1">
        <f>'PR-RAS'!E208</f>
        <v>4853.93</v>
      </c>
      <c r="E204" s="1">
        <v>0</v>
      </c>
      <c r="F204" s="1">
        <v>0</v>
      </c>
      <c r="G204" s="2">
        <f t="shared" si="0"/>
        <v>3235.0546899999999</v>
      </c>
      <c r="H204" s="2">
        <f t="shared" si="1"/>
        <v>0.43999999999959982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6228.37</v>
      </c>
      <c r="D207" s="1">
        <f>'PR-RAS'!E211</f>
        <v>4853.93</v>
      </c>
      <c r="E207" s="1">
        <v>0</v>
      </c>
      <c r="F207" s="1">
        <v>0</v>
      </c>
      <c r="G207" s="2">
        <f t="shared" si="0"/>
        <v>3282.8633799999998</v>
      </c>
      <c r="H207" s="2">
        <f t="shared" si="1"/>
        <v>0.43999999999959982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5244.6</v>
      </c>
      <c r="D212" s="1">
        <f>'PR-RAS'!E216</f>
        <v>6888.52</v>
      </c>
      <c r="E212" s="1">
        <v>0</v>
      </c>
      <c r="F212" s="1">
        <v>0</v>
      </c>
      <c r="G212" s="2">
        <f t="shared" si="0"/>
        <v>4013.5660399999997</v>
      </c>
      <c r="H212" s="2">
        <f t="shared" si="1"/>
        <v>0.87999999999919964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5043.3900000000003</v>
      </c>
      <c r="D213" s="1">
        <f>'PR-RAS'!E217</f>
        <v>6888.52</v>
      </c>
      <c r="E213" s="1">
        <v>0</v>
      </c>
      <c r="F213" s="1">
        <v>0</v>
      </c>
      <c r="G213" s="2">
        <f t="shared" si="0"/>
        <v>3989.9311600000001</v>
      </c>
      <c r="H213" s="2">
        <f t="shared" si="1"/>
        <v>0.86999999999989086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201.21</v>
      </c>
      <c r="D215" s="1">
        <f>'PR-RAS'!E219</f>
        <v>0</v>
      </c>
      <c r="E215" s="1">
        <v>0</v>
      </c>
      <c r="F215" s="1">
        <v>0</v>
      </c>
      <c r="G215" s="2">
        <f t="shared" si="0"/>
        <v>43.05894</v>
      </c>
      <c r="H215" s="2">
        <f t="shared" si="1"/>
        <v>0.21000000000000796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15.47</v>
      </c>
      <c r="D217" s="1">
        <f>'PR-RAS'!E221</f>
        <v>0</v>
      </c>
      <c r="E217" s="1">
        <v>0</v>
      </c>
      <c r="F217" s="1">
        <v>0</v>
      </c>
      <c r="G217" s="2">
        <f t="shared" si="0"/>
        <v>3.34152</v>
      </c>
      <c r="H217" s="2">
        <f t="shared" si="1"/>
        <v>0.47000000000000064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15.47</v>
      </c>
      <c r="D221" s="1">
        <f>'PR-RAS'!E225</f>
        <v>0</v>
      </c>
      <c r="E221" s="1">
        <v>0</v>
      </c>
      <c r="F221" s="1">
        <v>0</v>
      </c>
      <c r="G221" s="2">
        <f t="shared" si="0"/>
        <v>3.4034</v>
      </c>
      <c r="H221" s="2">
        <f t="shared" si="1"/>
        <v>0.47000000000000064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15.47</v>
      </c>
      <c r="D224" s="1">
        <f>'PR-RAS'!E228</f>
        <v>0</v>
      </c>
      <c r="E224" s="1">
        <v>0</v>
      </c>
      <c r="F224" s="1">
        <v>0</v>
      </c>
      <c r="G224" s="2">
        <f t="shared" si="0"/>
        <v>3.4498100000000003</v>
      </c>
      <c r="H224" s="2">
        <f t="shared" si="1"/>
        <v>0.47000000000000064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456042.25</v>
      </c>
      <c r="D226" s="1">
        <f>'PR-RAS'!E230</f>
        <v>1079892.3799999999</v>
      </c>
      <c r="E226" s="1">
        <v>0</v>
      </c>
      <c r="F226" s="1">
        <v>0</v>
      </c>
      <c r="G226" s="2">
        <f t="shared" si="0"/>
        <v>588561.07724999997</v>
      </c>
      <c r="H226" s="2">
        <f t="shared" si="1"/>
        <v>0.62999999988824129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3901.61</v>
      </c>
      <c r="D233" s="1">
        <f>'PR-RAS'!E237</f>
        <v>350800</v>
      </c>
      <c r="E233" s="1">
        <v>0</v>
      </c>
      <c r="F233" s="1">
        <v>0</v>
      </c>
      <c r="G233" s="2">
        <f t="shared" si="0"/>
        <v>163676.37351999999</v>
      </c>
      <c r="H233" s="2">
        <f t="shared" si="1"/>
        <v>0.38999999999987267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3901.61</v>
      </c>
      <c r="D234" s="1">
        <f>'PR-RAS'!E238</f>
        <v>800</v>
      </c>
      <c r="E234" s="1">
        <v>0</v>
      </c>
      <c r="F234" s="1">
        <v>0</v>
      </c>
      <c r="G234" s="2">
        <f t="shared" si="0"/>
        <v>1281.8751300000001</v>
      </c>
      <c r="H234" s="2">
        <f t="shared" si="1"/>
        <v>0.38999999999987267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350000</v>
      </c>
      <c r="E235" s="1">
        <v>0</v>
      </c>
      <c r="F235" s="1">
        <v>0</v>
      </c>
      <c r="G235" s="2">
        <f t="shared" si="0"/>
        <v>163800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189564.74000000002</v>
      </c>
      <c r="D242" s="1">
        <f>'PR-RAS'!E246</f>
        <v>294503.25</v>
      </c>
      <c r="E242" s="1">
        <v>0</v>
      </c>
      <c r="F242" s="1">
        <v>0</v>
      </c>
      <c r="G242" s="2">
        <f t="shared" si="0"/>
        <v>187635.66884</v>
      </c>
      <c r="H242" s="2">
        <f t="shared" si="1"/>
        <v>0.5099999999802094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182655.23</v>
      </c>
      <c r="D243" s="1">
        <f>'PR-RAS'!E247</f>
        <v>293970.5</v>
      </c>
      <c r="E243" s="1">
        <v>0</v>
      </c>
      <c r="F243" s="1">
        <v>0</v>
      </c>
      <c r="G243" s="2">
        <f t="shared" si="0"/>
        <v>186484.28766</v>
      </c>
      <c r="H243" s="2">
        <f t="shared" si="1"/>
        <v>0.73000000001047738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6909.51</v>
      </c>
      <c r="D244" s="1">
        <f>'PR-RAS'!E248</f>
        <v>532.75</v>
      </c>
      <c r="E244" s="1">
        <v>0</v>
      </c>
      <c r="F244" s="1">
        <v>0</v>
      </c>
      <c r="G244" s="2">
        <f t="shared" si="0"/>
        <v>1937.92743</v>
      </c>
      <c r="H244" s="2">
        <f t="shared" si="1"/>
        <v>0.73999999999978172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262575.90000000002</v>
      </c>
      <c r="D246" s="1">
        <f>'PR-RAS'!E250</f>
        <v>434589.13</v>
      </c>
      <c r="E246" s="1">
        <v>0</v>
      </c>
      <c r="F246" s="1">
        <v>0</v>
      </c>
      <c r="G246" s="2">
        <f t="shared" si="0"/>
        <v>277279.76920000004</v>
      </c>
      <c r="H246" s="2">
        <f t="shared" si="1"/>
        <v>0.22999999998137355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262575.90000000002</v>
      </c>
      <c r="D247" s="1">
        <f>'PR-RAS'!E251</f>
        <v>432604.07</v>
      </c>
      <c r="E247" s="1">
        <v>0</v>
      </c>
      <c r="F247" s="1">
        <v>0</v>
      </c>
      <c r="G247" s="2">
        <f t="shared" si="0"/>
        <v>277434.87384000001</v>
      </c>
      <c r="H247" s="2">
        <f t="shared" si="1"/>
        <v>0.16999999998370185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1985.06</v>
      </c>
      <c r="E248" s="1">
        <v>0</v>
      </c>
      <c r="F248" s="1">
        <v>0</v>
      </c>
      <c r="G248" s="2">
        <f t="shared" si="0"/>
        <v>980.61964</v>
      </c>
      <c r="H248" s="2">
        <f t="shared" si="1"/>
        <v>5.999999999994543E-2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108405.34</v>
      </c>
      <c r="D258" s="1">
        <f>'PR-RAS'!E262</f>
        <v>210985.34</v>
      </c>
      <c r="E258" s="1">
        <v>0</v>
      </c>
      <c r="F258" s="1">
        <v>0</v>
      </c>
      <c r="G258" s="2">
        <f t="shared" si="0"/>
        <v>136306.63714000001</v>
      </c>
      <c r="H258" s="2">
        <f t="shared" si="1"/>
        <v>0.67999999999301508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108405.34</v>
      </c>
      <c r="D265" s="1">
        <f>'PR-RAS'!E269</f>
        <v>210985.34</v>
      </c>
      <c r="E265" s="1">
        <v>0</v>
      </c>
      <c r="F265" s="1">
        <v>0</v>
      </c>
      <c r="G265" s="2">
        <f t="shared" si="0"/>
        <v>140019.26928000001</v>
      </c>
      <c r="H265" s="2">
        <f t="shared" si="1"/>
        <v>0.67999999999301508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45525</v>
      </c>
      <c r="D266" s="1">
        <f>'PR-RAS'!E270</f>
        <v>152900</v>
      </c>
      <c r="E266" s="1">
        <v>0</v>
      </c>
      <c r="F266" s="1">
        <v>0</v>
      </c>
      <c r="G266" s="2">
        <f t="shared" si="0"/>
        <v>93101.125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62880.34</v>
      </c>
      <c r="D267" s="1">
        <f>'PR-RAS'!E271</f>
        <v>58085.34</v>
      </c>
      <c r="E267" s="1">
        <v>0</v>
      </c>
      <c r="F267" s="1">
        <v>0</v>
      </c>
      <c r="G267" s="2">
        <f t="shared" si="0"/>
        <v>47627.571320000003</v>
      </c>
      <c r="H267" s="2">
        <f t="shared" si="1"/>
        <v>0.67999999999301508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94277.03</v>
      </c>
      <c r="D269" s="1">
        <f>'PR-RAS'!E273</f>
        <v>278865.24</v>
      </c>
      <c r="E269" s="1">
        <v>0</v>
      </c>
      <c r="F269" s="1">
        <v>0</v>
      </c>
      <c r="G269" s="2">
        <f t="shared" si="0"/>
        <v>174738.01268000001</v>
      </c>
      <c r="H269" s="2">
        <f t="shared" si="1"/>
        <v>0.26999999998952262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94277.03</v>
      </c>
      <c r="D270" s="1">
        <f>'PR-RAS'!E274</f>
        <v>128876.16</v>
      </c>
      <c r="E270" s="1">
        <v>0</v>
      </c>
      <c r="F270" s="1">
        <v>0</v>
      </c>
      <c r="G270" s="2">
        <f t="shared" si="0"/>
        <v>94695.895149999997</v>
      </c>
      <c r="H270" s="2">
        <f t="shared" si="1"/>
        <v>0.19000000000232831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94277.03</v>
      </c>
      <c r="D271" s="1">
        <f>'PR-RAS'!E275</f>
        <v>128876.16</v>
      </c>
      <c r="E271" s="1">
        <v>0</v>
      </c>
      <c r="F271" s="1">
        <v>0</v>
      </c>
      <c r="G271" s="2">
        <f t="shared" si="0"/>
        <v>95047.924499999994</v>
      </c>
      <c r="H271" s="2">
        <f t="shared" si="1"/>
        <v>0.19000000000232831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149989.07999999999</v>
      </c>
      <c r="E285" s="1">
        <v>0</v>
      </c>
      <c r="F285" s="1">
        <v>0</v>
      </c>
      <c r="G285" s="2">
        <f t="shared" si="12"/>
        <v>85193.79743999998</v>
      </c>
      <c r="H285" s="2">
        <f t="shared" si="13"/>
        <v>7.9999999987194315E-2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149989.07999999999</v>
      </c>
      <c r="E286" s="1">
        <v>0</v>
      </c>
      <c r="F286" s="1">
        <v>0</v>
      </c>
      <c r="G286" s="2">
        <f t="shared" si="12"/>
        <v>85493.775599999979</v>
      </c>
      <c r="H286" s="2">
        <f t="shared" si="13"/>
        <v>7.9999999987194315E-2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1617907.04</v>
      </c>
      <c r="D295" s="1">
        <f>'PR-RAS'!E299</f>
        <v>2910502.3</v>
      </c>
      <c r="E295" s="1">
        <v>0</v>
      </c>
      <c r="F295" s="1">
        <v>0</v>
      </c>
      <c r="G295" s="2">
        <f t="shared" si="12"/>
        <v>2187040.0221599997</v>
      </c>
      <c r="H295" s="2">
        <f t="shared" si="13"/>
        <v>0.33999999985098839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698735.79999999981</v>
      </c>
      <c r="D296" s="1">
        <f>'PR-RAS'!E300</f>
        <v>0</v>
      </c>
      <c r="E296" s="1">
        <v>0</v>
      </c>
      <c r="F296" s="1">
        <v>0</v>
      </c>
      <c r="G296" s="2">
        <f t="shared" si="12"/>
        <v>206127.06099999993</v>
      </c>
      <c r="H296" s="2">
        <f t="shared" si="13"/>
        <v>0.20000000018626451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130272.50999999978</v>
      </c>
      <c r="E297" s="1">
        <v>0</v>
      </c>
      <c r="F297" s="1">
        <v>0</v>
      </c>
      <c r="G297" s="2">
        <f t="shared" si="12"/>
        <v>77121.325919999857</v>
      </c>
      <c r="H297" s="2">
        <f t="shared" si="13"/>
        <v>0.49000000022351742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3384228.35</v>
      </c>
      <c r="D298" s="1">
        <f>'PR-RAS'!E302</f>
        <v>6097528.4199999999</v>
      </c>
      <c r="E298" s="1">
        <v>0</v>
      </c>
      <c r="F298" s="1">
        <v>0</v>
      </c>
      <c r="G298" s="2">
        <f t="shared" si="12"/>
        <v>4627047.7014299994</v>
      </c>
      <c r="H298" s="2">
        <f t="shared" si="13"/>
        <v>0.77000000001862645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2307110.33</v>
      </c>
      <c r="D300" s="1">
        <f>'PR-RAS'!E304</f>
        <v>1304659.04</v>
      </c>
      <c r="E300" s="1">
        <v>0</v>
      </c>
      <c r="F300" s="1">
        <v>0</v>
      </c>
      <c r="G300" s="2">
        <f t="shared" si="12"/>
        <v>1470012.0945899999</v>
      </c>
      <c r="H300" s="2">
        <f t="shared" si="13"/>
        <v>0.37000000011175871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8086.7</v>
      </c>
      <c r="D301" s="1">
        <f>'PR-RAS'!E305</f>
        <v>8781.34</v>
      </c>
      <c r="E301" s="1">
        <v>0</v>
      </c>
      <c r="F301" s="1">
        <v>0</v>
      </c>
      <c r="G301" s="2">
        <f t="shared" si="12"/>
        <v>7694.8140000000003</v>
      </c>
      <c r="H301" s="2">
        <f t="shared" si="13"/>
        <v>0.64000000000032742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46236.090000000004</v>
      </c>
      <c r="D303" s="1">
        <f>'PR-RAS'!E308</f>
        <v>34442.29</v>
      </c>
      <c r="E303" s="1">
        <v>0</v>
      </c>
      <c r="F303" s="1">
        <v>0</v>
      </c>
      <c r="G303" s="2">
        <f t="shared" si="12"/>
        <v>34766.442340000001</v>
      </c>
      <c r="H303" s="2">
        <f t="shared" si="13"/>
        <v>0.38000000000465661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45919.54</v>
      </c>
      <c r="D304" s="1">
        <f>'PR-RAS'!E309</f>
        <v>34149.660000000003</v>
      </c>
      <c r="E304" s="1">
        <v>0</v>
      </c>
      <c r="F304" s="1">
        <v>0</v>
      </c>
      <c r="G304" s="2">
        <f t="shared" si="12"/>
        <v>34608.314580000006</v>
      </c>
      <c r="H304" s="2">
        <f t="shared" si="13"/>
        <v>0.79999999999563443</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45919.54</v>
      </c>
      <c r="D305" s="1">
        <f>'PR-RAS'!E310</f>
        <v>34149.660000000003</v>
      </c>
      <c r="E305" s="1">
        <v>0</v>
      </c>
      <c r="F305" s="1">
        <v>0</v>
      </c>
      <c r="G305" s="2">
        <f t="shared" si="12"/>
        <v>34722.533440000007</v>
      </c>
      <c r="H305" s="2">
        <f t="shared" si="13"/>
        <v>0.79999999999563443</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45919.54</v>
      </c>
      <c r="D306" s="1">
        <f>'PR-RAS'!E311</f>
        <v>34149.660000000003</v>
      </c>
      <c r="E306" s="1">
        <v>0</v>
      </c>
      <c r="F306" s="1">
        <v>0</v>
      </c>
      <c r="G306" s="2">
        <f t="shared" si="12"/>
        <v>34836.752300000007</v>
      </c>
      <c r="H306" s="2">
        <f t="shared" si="13"/>
        <v>0.79999999999563443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316.55</v>
      </c>
      <c r="D316" s="1">
        <f>'PR-RAS'!E321</f>
        <v>292.63</v>
      </c>
      <c r="E316" s="1">
        <v>0</v>
      </c>
      <c r="F316" s="1">
        <v>0</v>
      </c>
      <c r="G316" s="2">
        <f t="shared" si="12"/>
        <v>284.07015000000001</v>
      </c>
      <c r="H316" s="2">
        <f t="shared" si="13"/>
        <v>0.81999999999999318</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316.55</v>
      </c>
      <c r="D317" s="1">
        <f>'PR-RAS'!E322</f>
        <v>292.63</v>
      </c>
      <c r="E317" s="1">
        <v>0</v>
      </c>
      <c r="F317" s="1">
        <v>0</v>
      </c>
      <c r="G317" s="2">
        <f t="shared" si="12"/>
        <v>284.97195999999997</v>
      </c>
      <c r="H317" s="2">
        <f t="shared" si="13"/>
        <v>0.81999999999999318</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316.55</v>
      </c>
      <c r="D318" s="1">
        <f>'PR-RAS'!E323</f>
        <v>292.63</v>
      </c>
      <c r="E318" s="1">
        <v>0</v>
      </c>
      <c r="F318" s="1">
        <v>0</v>
      </c>
      <c r="G318" s="2">
        <f t="shared" si="12"/>
        <v>285.87376999999998</v>
      </c>
      <c r="H318" s="2">
        <f t="shared" si="13"/>
        <v>0.81999999999999318</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707697.78</v>
      </c>
      <c r="D355" s="1">
        <f>'PR-RAS'!E360</f>
        <v>565669.55000000005</v>
      </c>
      <c r="E355" s="1">
        <v>0</v>
      </c>
      <c r="F355" s="1">
        <v>0</v>
      </c>
      <c r="G355" s="2">
        <f t="shared" si="12"/>
        <v>651019.05552000005</v>
      </c>
      <c r="H355" s="2">
        <f t="shared" si="13"/>
        <v>0.66999999992549419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80643.61</v>
      </c>
      <c r="D356" s="1">
        <f>'PR-RAS'!E361</f>
        <v>0</v>
      </c>
      <c r="E356" s="1">
        <v>0</v>
      </c>
      <c r="F356" s="1">
        <v>0</v>
      </c>
      <c r="G356" s="2">
        <f t="shared" si="12"/>
        <v>28628.48155</v>
      </c>
      <c r="H356" s="2">
        <f t="shared" si="13"/>
        <v>0.38999999999941792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15070.72</v>
      </c>
      <c r="D357" s="1">
        <f>'PR-RAS'!E362</f>
        <v>0</v>
      </c>
      <c r="E357" s="1">
        <v>0</v>
      </c>
      <c r="F357" s="1">
        <v>0</v>
      </c>
      <c r="G357" s="2">
        <f t="shared" si="12"/>
        <v>5365.1763199999996</v>
      </c>
      <c r="H357" s="2">
        <f t="shared" si="13"/>
        <v>0.28000000000065484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15070.72</v>
      </c>
      <c r="D358" s="1">
        <f>'PR-RAS'!E363</f>
        <v>0</v>
      </c>
      <c r="E358" s="1">
        <v>0</v>
      </c>
      <c r="F358" s="1">
        <v>0</v>
      </c>
      <c r="G358" s="2">
        <f t="shared" si="12"/>
        <v>5380.2470399999993</v>
      </c>
      <c r="H358" s="2">
        <f t="shared" si="13"/>
        <v>0.28000000000065484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65572.89</v>
      </c>
      <c r="D361" s="1">
        <f>'PR-RAS'!E366</f>
        <v>0</v>
      </c>
      <c r="E361" s="1">
        <v>0</v>
      </c>
      <c r="F361" s="1">
        <v>0</v>
      </c>
      <c r="G361" s="2">
        <f t="shared" si="12"/>
        <v>23606.240399999999</v>
      </c>
      <c r="H361" s="2">
        <f t="shared" si="13"/>
        <v>0.11000000000058208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65572.89</v>
      </c>
      <c r="D365" s="1">
        <f>'PR-RAS'!E370</f>
        <v>0</v>
      </c>
      <c r="E365" s="1">
        <v>0</v>
      </c>
      <c r="F365" s="1">
        <v>0</v>
      </c>
      <c r="G365" s="2">
        <f t="shared" si="12"/>
        <v>23868.53196</v>
      </c>
      <c r="H365" s="2">
        <f t="shared" si="13"/>
        <v>0.11000000000058208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627054.17000000004</v>
      </c>
      <c r="D368" s="1">
        <f>'PR-RAS'!E373</f>
        <v>565669.55000000005</v>
      </c>
      <c r="E368" s="1">
        <v>0</v>
      </c>
      <c r="F368" s="1">
        <v>0</v>
      </c>
      <c r="G368" s="2">
        <f t="shared" si="12"/>
        <v>645330.33008999994</v>
      </c>
      <c r="H368" s="2">
        <f t="shared" si="13"/>
        <v>0.61999999999534339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568118.33000000007</v>
      </c>
      <c r="D369" s="1">
        <f>'PR-RAS'!E374</f>
        <v>519955.34</v>
      </c>
      <c r="E369" s="1">
        <v>0</v>
      </c>
      <c r="F369" s="1">
        <v>0</v>
      </c>
      <c r="G369" s="2">
        <f t="shared" si="12"/>
        <v>591754.6756800001</v>
      </c>
      <c r="H369" s="2">
        <f t="shared" si="13"/>
        <v>0.67000000010011718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503355.83</v>
      </c>
      <c r="D371" s="1">
        <f>'PR-RAS'!E376</f>
        <v>429967.71</v>
      </c>
      <c r="E371" s="1">
        <v>0</v>
      </c>
      <c r="F371" s="1">
        <v>0</v>
      </c>
      <c r="G371" s="2">
        <f t="shared" si="12"/>
        <v>504417.76250000001</v>
      </c>
      <c r="H371" s="2">
        <f t="shared" si="13"/>
        <v>0.4599999999627471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36637.5</v>
      </c>
      <c r="D372" s="1">
        <f>'PR-RAS'!E377</f>
        <v>9750</v>
      </c>
      <c r="E372" s="1">
        <v>0</v>
      </c>
      <c r="F372" s="1">
        <v>0</v>
      </c>
      <c r="G372" s="2">
        <f t="shared" si="12"/>
        <v>20827.012500000001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28125</v>
      </c>
      <c r="D373" s="1">
        <f>'PR-RAS'!E378</f>
        <v>80237.63</v>
      </c>
      <c r="E373" s="1">
        <v>0</v>
      </c>
      <c r="F373" s="1">
        <v>0</v>
      </c>
      <c r="G373" s="2">
        <f t="shared" si="12"/>
        <v>70159.296719999998</v>
      </c>
      <c r="H373" s="2">
        <f t="shared" si="13"/>
        <v>0.36999999999534339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11869.35</v>
      </c>
      <c r="D374" s="1">
        <f>'PR-RAS'!E379</f>
        <v>28437.61</v>
      </c>
      <c r="E374" s="1">
        <v>0</v>
      </c>
      <c r="F374" s="1">
        <v>0</v>
      </c>
      <c r="G374" s="2">
        <f t="shared" si="12"/>
        <v>25641.724610000001</v>
      </c>
      <c r="H374" s="2">
        <f t="shared" si="13"/>
        <v>0.73999999999978172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7695.35</v>
      </c>
      <c r="D375" s="1">
        <f>'PR-RAS'!E380</f>
        <v>0</v>
      </c>
      <c r="E375" s="1">
        <v>0</v>
      </c>
      <c r="F375" s="1">
        <v>0</v>
      </c>
      <c r="G375" s="2">
        <f t="shared" si="12"/>
        <v>2878.0608999999999</v>
      </c>
      <c r="H375" s="2">
        <f t="shared" si="13"/>
        <v>0.3500000000003638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1526.61</v>
      </c>
      <c r="E377" s="1">
        <v>0</v>
      </c>
      <c r="F377" s="1">
        <v>0</v>
      </c>
      <c r="G377" s="2">
        <f t="shared" si="12"/>
        <v>1148.01072</v>
      </c>
      <c r="H377" s="2">
        <f t="shared" si="13"/>
        <v>0.39000000000010004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26911</v>
      </c>
      <c r="E378" s="1">
        <v>0</v>
      </c>
      <c r="F378" s="1">
        <v>0</v>
      </c>
      <c r="G378" s="2">
        <f t="shared" si="12"/>
        <v>20290.894</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4174</v>
      </c>
      <c r="D381" s="1">
        <f>'PR-RAS'!E386</f>
        <v>0</v>
      </c>
      <c r="E381" s="1">
        <v>0</v>
      </c>
      <c r="F381" s="1">
        <v>0</v>
      </c>
      <c r="G381" s="2">
        <f t="shared" si="12"/>
        <v>1586.1200000000001</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25000</v>
      </c>
      <c r="D383" s="1">
        <f>'PR-RAS'!E388</f>
        <v>0</v>
      </c>
      <c r="E383" s="1">
        <v>0</v>
      </c>
      <c r="F383" s="1">
        <v>0</v>
      </c>
      <c r="G383" s="2">
        <f t="shared" si="12"/>
        <v>9550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25000</v>
      </c>
      <c r="D384" s="1">
        <f>'PR-RAS'!E389</f>
        <v>0</v>
      </c>
      <c r="E384" s="1">
        <v>0</v>
      </c>
      <c r="F384" s="1">
        <v>0</v>
      </c>
      <c r="G384" s="2">
        <f t="shared" si="12"/>
        <v>9575</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13875</v>
      </c>
      <c r="D388" s="1">
        <f>'PR-RAS'!E393</f>
        <v>14000</v>
      </c>
      <c r="E388" s="1">
        <v>0</v>
      </c>
      <c r="F388" s="1">
        <v>0</v>
      </c>
      <c r="G388" s="2">
        <f t="shared" si="12"/>
        <v>16205.625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13875</v>
      </c>
      <c r="D390" s="1">
        <f>'PR-RAS'!E395</f>
        <v>14000</v>
      </c>
      <c r="E390" s="1">
        <v>0</v>
      </c>
      <c r="F390" s="1">
        <v>0</v>
      </c>
      <c r="G390" s="2">
        <f t="shared" si="12"/>
        <v>16289.375</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8191.49</v>
      </c>
      <c r="D396" s="1">
        <f>'PR-RAS'!E401</f>
        <v>3276.6</v>
      </c>
      <c r="E396" s="1">
        <v>0</v>
      </c>
      <c r="F396" s="1">
        <v>0</v>
      </c>
      <c r="G396" s="2">
        <f t="shared" si="12"/>
        <v>5824.1525499999998</v>
      </c>
      <c r="H396" s="2">
        <f t="shared" si="13"/>
        <v>0.88999999999987267</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8191.49</v>
      </c>
      <c r="D399" s="1">
        <f>'PR-RAS'!E404</f>
        <v>3276.6</v>
      </c>
      <c r="E399" s="1">
        <v>0</v>
      </c>
      <c r="F399" s="1">
        <v>0</v>
      </c>
      <c r="G399" s="2">
        <f t="shared" si="12"/>
        <v>5868.3866200000002</v>
      </c>
      <c r="H399" s="2">
        <f t="shared" si="13"/>
        <v>0.88999999999987267</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661461.69000000006</v>
      </c>
      <c r="D413" s="1">
        <f>'PR-RAS'!E418</f>
        <v>531227.26</v>
      </c>
      <c r="E413" s="1">
        <v>0</v>
      </c>
      <c r="F413" s="1">
        <v>0</v>
      </c>
      <c r="G413" s="2">
        <f t="shared" si="12"/>
        <v>710253.47851999989</v>
      </c>
      <c r="H413" s="2">
        <f t="shared" si="13"/>
        <v>0.56999999994877726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522644.43</v>
      </c>
      <c r="D414" s="1">
        <f>'PR-RAS'!E419</f>
        <v>0</v>
      </c>
      <c r="E414" s="1">
        <v>0</v>
      </c>
      <c r="F414" s="1">
        <v>0</v>
      </c>
      <c r="G414" s="2">
        <f t="shared" si="12"/>
        <v>215852.14958999999</v>
      </c>
      <c r="H414" s="2">
        <f t="shared" si="13"/>
        <v>0.42999999999301508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1097220.93</v>
      </c>
      <c r="E415" s="1">
        <v>0</v>
      </c>
      <c r="F415" s="1">
        <v>0</v>
      </c>
      <c r="G415" s="2">
        <f t="shared" si="12"/>
        <v>908498.93003999989</v>
      </c>
      <c r="H415" s="2">
        <f t="shared" si="13"/>
        <v>7.000000006519258E-2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445739.62</v>
      </c>
      <c r="D416" s="1">
        <f>'PR-RAS'!E421</f>
        <v>270587.34999999998</v>
      </c>
      <c r="E416" s="1">
        <v>0</v>
      </c>
      <c r="F416" s="1">
        <v>0</v>
      </c>
      <c r="G416" s="2">
        <f t="shared" si="12"/>
        <v>409569.44279999996</v>
      </c>
      <c r="H416" s="2">
        <f t="shared" si="13"/>
        <v>0.72999999998137355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2362878.9299999997</v>
      </c>
      <c r="D417" s="1">
        <f>'PR-RAS'!E422</f>
        <v>2814672.08</v>
      </c>
      <c r="E417" s="1">
        <v>0</v>
      </c>
      <c r="F417" s="1">
        <v>0</v>
      </c>
      <c r="G417" s="2">
        <f t="shared" si="12"/>
        <v>3324764.8054399998</v>
      </c>
      <c r="H417" s="2">
        <f t="shared" si="13"/>
        <v>0.15000000037252903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2325604.8200000003</v>
      </c>
      <c r="D418" s="1">
        <f>'PR-RAS'!E423</f>
        <v>3476171.8499999996</v>
      </c>
      <c r="E418" s="1">
        <v>0</v>
      </c>
      <c r="F418" s="1">
        <v>0</v>
      </c>
      <c r="G418" s="2">
        <f t="shared" si="12"/>
        <v>3868904.5328399995</v>
      </c>
      <c r="H418" s="2">
        <f t="shared" si="13"/>
        <v>0.33000000007450581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37274.109999999404</v>
      </c>
      <c r="D419" s="1">
        <f>'PR-RAS'!E424</f>
        <v>0</v>
      </c>
      <c r="E419" s="1">
        <v>0</v>
      </c>
      <c r="F419" s="1">
        <v>0</v>
      </c>
      <c r="G419" s="2">
        <f t="shared" si="12"/>
        <v>15580.577979999751</v>
      </c>
      <c r="H419" s="2">
        <f t="shared" si="13"/>
        <v>0.10999999940395355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661499.76999999955</v>
      </c>
      <c r="E420" s="1">
        <v>0</v>
      </c>
      <c r="F420" s="1">
        <v>0</v>
      </c>
      <c r="G420" s="2">
        <f t="shared" si="12"/>
        <v>554336.80725999956</v>
      </c>
      <c r="H420" s="2">
        <f t="shared" si="13"/>
        <v>0.23000000044703484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3906872.7800000003</v>
      </c>
      <c r="D421" s="1">
        <f>'PR-RAS'!E426</f>
        <v>5000307.49</v>
      </c>
      <c r="E421" s="1">
        <v>0</v>
      </c>
      <c r="F421" s="1">
        <v>0</v>
      </c>
      <c r="G421" s="2">
        <f t="shared" si="12"/>
        <v>5841144.8592000008</v>
      </c>
      <c r="H421" s="2">
        <f t="shared" si="13"/>
        <v>0.7099999999627471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2752849.95</v>
      </c>
      <c r="D423" s="1">
        <f>'PR-RAS'!E428</f>
        <v>1575246.3900000001</v>
      </c>
      <c r="E423" s="1">
        <v>0</v>
      </c>
      <c r="F423" s="1">
        <v>0</v>
      </c>
      <c r="G423" s="2">
        <f t="shared" si="12"/>
        <v>2491210.6320600002</v>
      </c>
      <c r="H423" s="2">
        <f t="shared" si="13"/>
        <v>0.43999999994412065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84745.86</v>
      </c>
      <c r="D529" s="1">
        <f>'PR-RAS'!E535</f>
        <v>80955.239999999991</v>
      </c>
      <c r="E529" s="1">
        <v>0</v>
      </c>
      <c r="F529" s="1">
        <v>0</v>
      </c>
      <c r="G529" s="2">
        <f t="shared" ref="G529:G836" si="14">(B529/1000)*(C529*1+D529*2)</f>
        <v>130234.54751999999</v>
      </c>
      <c r="H529" s="2">
        <f t="shared" ref="H529:H836" si="15">ABS(C529-ROUND(C529,0))+ABS(D529-ROUND(D529,0))</f>
        <v>0.3799999999901047</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7581.24</v>
      </c>
      <c r="D578" s="1">
        <f>'PR-RAS'!E584</f>
        <v>3790.62</v>
      </c>
      <c r="E578" s="1">
        <v>0</v>
      </c>
      <c r="F578" s="1">
        <v>0</v>
      </c>
      <c r="G578" s="2">
        <f t="shared" si="14"/>
        <v>8748.7509599999994</v>
      </c>
      <c r="H578" s="2">
        <f t="shared" si="15"/>
        <v>0.61999999999989086</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7581.24</v>
      </c>
      <c r="D583" s="1">
        <f>'PR-RAS'!E589</f>
        <v>3790.62</v>
      </c>
      <c r="E583" s="1">
        <v>0</v>
      </c>
      <c r="F583" s="1">
        <v>0</v>
      </c>
      <c r="G583" s="2">
        <f t="shared" si="14"/>
        <v>8824.5633599999983</v>
      </c>
      <c r="H583" s="2">
        <f t="shared" si="15"/>
        <v>0.61999999999989086</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7581.24</v>
      </c>
      <c r="D584" s="1">
        <f>'PR-RAS'!E590</f>
        <v>3790.62</v>
      </c>
      <c r="E584" s="1">
        <v>0</v>
      </c>
      <c r="F584" s="1">
        <v>0</v>
      </c>
      <c r="G584" s="2">
        <f t="shared" si="14"/>
        <v>8839.7258399999992</v>
      </c>
      <c r="H584" s="2">
        <f t="shared" si="15"/>
        <v>0.61999999999989086</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77164.62</v>
      </c>
      <c r="D591" s="1">
        <f>'PR-RAS'!E597</f>
        <v>77164.62</v>
      </c>
      <c r="E591" s="1">
        <v>0</v>
      </c>
      <c r="F591" s="1">
        <v>0</v>
      </c>
      <c r="G591" s="2">
        <f t="shared" si="14"/>
        <v>136581.3774</v>
      </c>
      <c r="H591" s="2">
        <f t="shared" si="15"/>
        <v>0.76000000000931323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77164.62</v>
      </c>
      <c r="D597" s="1">
        <f>'PR-RAS'!E603</f>
        <v>77164.62</v>
      </c>
      <c r="E597" s="1">
        <v>0</v>
      </c>
      <c r="F597" s="1">
        <v>0</v>
      </c>
      <c r="G597" s="2">
        <f t="shared" si="14"/>
        <v>137970.34055999998</v>
      </c>
      <c r="H597" s="2">
        <f t="shared" si="15"/>
        <v>0.76000000000931323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77164.62</v>
      </c>
      <c r="D598" s="1">
        <f>'PR-RAS'!E604</f>
        <v>77164.62</v>
      </c>
      <c r="E598" s="1">
        <v>0</v>
      </c>
      <c r="F598" s="1">
        <v>0</v>
      </c>
      <c r="G598" s="2">
        <f t="shared" si="14"/>
        <v>138201.83442</v>
      </c>
      <c r="H598" s="2">
        <f t="shared" si="15"/>
        <v>0.76000000000931323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84745.86</v>
      </c>
      <c r="D634" s="1">
        <f>'PR-RAS'!E640</f>
        <v>80955.239999999991</v>
      </c>
      <c r="E634" s="1">
        <v>0</v>
      </c>
      <c r="F634" s="1">
        <v>0</v>
      </c>
      <c r="G634" s="2">
        <f t="shared" si="14"/>
        <v>156133.46321999998</v>
      </c>
      <c r="H634" s="2">
        <f t="shared" si="15"/>
        <v>0.3799999999901047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3270609.48</v>
      </c>
      <c r="D636" s="1">
        <f>'PR-RAS'!E642</f>
        <v>3440101.2</v>
      </c>
      <c r="E636" s="1">
        <v>0</v>
      </c>
      <c r="F636" s="1">
        <v>0</v>
      </c>
      <c r="G636" s="2">
        <f t="shared" si="14"/>
        <v>6445765.543800001</v>
      </c>
      <c r="H636" s="2">
        <f t="shared" si="15"/>
        <v>0.68000000016763806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2362878.9299999997</v>
      </c>
      <c r="D637" s="1">
        <f>'PR-RAS'!E643</f>
        <v>2814672.08</v>
      </c>
      <c r="E637" s="1">
        <v>0</v>
      </c>
      <c r="F637" s="1">
        <v>0</v>
      </c>
      <c r="G637" s="2">
        <f t="shared" si="14"/>
        <v>5083053.8852399997</v>
      </c>
      <c r="H637" s="2">
        <f t="shared" si="15"/>
        <v>0.15000000037252903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2410350.6800000002</v>
      </c>
      <c r="D638" s="1">
        <f>'PR-RAS'!E644</f>
        <v>3557127.09</v>
      </c>
      <c r="E638" s="1">
        <v>0</v>
      </c>
      <c r="F638" s="1">
        <v>0</v>
      </c>
      <c r="G638" s="2">
        <f t="shared" si="14"/>
        <v>6067173.2958199997</v>
      </c>
      <c r="H638" s="2">
        <f t="shared" si="15"/>
        <v>0.40999999968335032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47471.750000000466</v>
      </c>
      <c r="D640" s="1">
        <f>'PR-RAS'!E646</f>
        <v>742455.00999999978</v>
      </c>
      <c r="E640" s="1">
        <v>0</v>
      </c>
      <c r="F640" s="1">
        <v>0</v>
      </c>
      <c r="G640" s="2">
        <f t="shared" si="14"/>
        <v>979191.95103</v>
      </c>
      <c r="H640" s="2">
        <f t="shared" si="15"/>
        <v>0.25999999931082129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636263.30000000028</v>
      </c>
      <c r="D641" s="1">
        <f>'PR-RAS'!E647</f>
        <v>1560206.29</v>
      </c>
      <c r="E641" s="1">
        <v>0</v>
      </c>
      <c r="F641" s="1">
        <v>0</v>
      </c>
      <c r="G641" s="2">
        <f t="shared" si="14"/>
        <v>2404272.5632000002</v>
      </c>
      <c r="H641" s="2">
        <f t="shared" si="15"/>
        <v>0.59000000031664968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588791.54999999981</v>
      </c>
      <c r="D643" s="1">
        <f>'PR-RAS'!E649</f>
        <v>817751.28000000026</v>
      </c>
      <c r="E643" s="1">
        <v>0</v>
      </c>
      <c r="F643" s="1">
        <v>0</v>
      </c>
      <c r="G643" s="2">
        <f t="shared" si="14"/>
        <v>1427996.8186200003</v>
      </c>
      <c r="H643" s="2">
        <f t="shared" si="15"/>
        <v>0.73000000044703484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1286444.1599999999</v>
      </c>
      <c r="D646" s="1">
        <f>'PR-RAS'!E653</f>
        <v>2406853.4500000002</v>
      </c>
      <c r="E646" s="1">
        <v>0</v>
      </c>
      <c r="F646" s="1">
        <v>0</v>
      </c>
      <c r="G646" s="2">
        <f t="shared" si="14"/>
        <v>3934597.4337000004</v>
      </c>
      <c r="H646" s="2">
        <f t="shared" si="15"/>
        <v>0.61000000010244548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3058003.7</v>
      </c>
      <c r="D647" s="1">
        <f>'PR-RAS'!E654</f>
        <v>3719349.49</v>
      </c>
      <c r="E647" s="1">
        <v>0</v>
      </c>
      <c r="F647" s="1">
        <v>0</v>
      </c>
      <c r="G647" s="2">
        <f t="shared" si="14"/>
        <v>6780869.9312800001</v>
      </c>
      <c r="H647" s="2">
        <f t="shared" si="15"/>
        <v>0.7900000000372529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3459103.12</v>
      </c>
      <c r="D648" s="1">
        <f>'PR-RAS'!E655</f>
        <v>5002451.3</v>
      </c>
      <c r="E648" s="1">
        <v>0</v>
      </c>
      <c r="F648" s="1">
        <v>0</v>
      </c>
      <c r="G648" s="2">
        <f t="shared" si="14"/>
        <v>8711211.7008400001</v>
      </c>
      <c r="H648" s="2">
        <f t="shared" si="15"/>
        <v>0.41999999992549419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885344.74000000022</v>
      </c>
      <c r="D649" s="1">
        <f>'PR-RAS'!E656</f>
        <v>1123751.6400000006</v>
      </c>
      <c r="E649" s="1">
        <v>0</v>
      </c>
      <c r="F649" s="1">
        <v>0</v>
      </c>
      <c r="G649" s="2">
        <f t="shared" si="14"/>
        <v>2030085.5169600011</v>
      </c>
      <c r="H649" s="2">
        <f t="shared" si="15"/>
        <v>0.61999999918043613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13</v>
      </c>
      <c r="E650" s="1">
        <v>0</v>
      </c>
      <c r="F650" s="1">
        <v>0</v>
      </c>
      <c r="G650" s="2">
        <f t="shared" si="14"/>
        <v>25.96</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15</v>
      </c>
      <c r="D652" s="1">
        <f>'PR-RAS'!E659</f>
        <v>14</v>
      </c>
      <c r="E652" s="1">
        <v>0</v>
      </c>
      <c r="F652" s="1">
        <v>0</v>
      </c>
      <c r="G652" s="2">
        <f t="shared" si="14"/>
        <v>27.993000000000002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7492.04</v>
      </c>
      <c r="D654" s="1">
        <f>'PR-RAS'!E661</f>
        <v>10499.79</v>
      </c>
      <c r="E654" s="1">
        <v>0</v>
      </c>
      <c r="F654" s="1">
        <v>0</v>
      </c>
      <c r="G654" s="2">
        <f t="shared" si="14"/>
        <v>18605.027860000002</v>
      </c>
      <c r="H654" s="2">
        <f t="shared" si="15"/>
        <v>0.24999999999909051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3071.26</v>
      </c>
      <c r="D655" s="1">
        <f>'PR-RAS'!E662</f>
        <v>13305.31</v>
      </c>
      <c r="E655" s="1">
        <v>0</v>
      </c>
      <c r="F655" s="1">
        <v>0</v>
      </c>
      <c r="G655" s="2">
        <f t="shared" si="14"/>
        <v>19411.949519999998</v>
      </c>
      <c r="H655" s="2">
        <f t="shared" si="15"/>
        <v>0.56999999999970896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11490</v>
      </c>
      <c r="D662" s="1">
        <f>'PR-RAS'!E669</f>
        <v>13374</v>
      </c>
      <c r="E662" s="1">
        <v>0</v>
      </c>
      <c r="F662" s="1">
        <v>0</v>
      </c>
      <c r="G662" s="2">
        <f t="shared" si="14"/>
        <v>25275.318000000003</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30.59</v>
      </c>
      <c r="D663" s="1">
        <f>'PR-RAS'!E670</f>
        <v>1980</v>
      </c>
      <c r="E663" s="1">
        <v>0</v>
      </c>
      <c r="F663" s="1">
        <v>0</v>
      </c>
      <c r="G663" s="2">
        <f t="shared" si="14"/>
        <v>2641.7705800000003</v>
      </c>
      <c r="H663" s="2">
        <f t="shared" si="15"/>
        <v>0.41000000000000014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65572.89</v>
      </c>
      <c r="D699" s="1">
        <f>'PR-RAS'!E706</f>
        <v>29632.400000000001</v>
      </c>
      <c r="E699" s="1">
        <v>0</v>
      </c>
      <c r="F699" s="1">
        <v>0</v>
      </c>
      <c r="G699" s="2">
        <f t="shared" si="14"/>
        <v>87136.707620000001</v>
      </c>
      <c r="H699" s="2">
        <f t="shared" si="15"/>
        <v>0.51000000000203727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1226.76</v>
      </c>
      <c r="D719" s="1">
        <f>'PR-RAS'!E726</f>
        <v>14120.05</v>
      </c>
      <c r="E719" s="1">
        <v>0</v>
      </c>
      <c r="F719" s="1">
        <v>0</v>
      </c>
      <c r="G719" s="2">
        <f t="shared" si="14"/>
        <v>21157.205479999997</v>
      </c>
      <c r="H719" s="2">
        <f t="shared" si="15"/>
        <v>0.2899999999992815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6005.2</v>
      </c>
      <c r="D727" s="1">
        <f>'PR-RAS'!E734</f>
        <v>4177.2</v>
      </c>
      <c r="E727" s="1">
        <v>0</v>
      </c>
      <c r="F727" s="1">
        <v>0</v>
      </c>
      <c r="G727" s="2">
        <f t="shared" si="14"/>
        <v>10425.069599999999</v>
      </c>
      <c r="H727" s="2">
        <f t="shared" si="15"/>
        <v>0.3999999999996362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4952.3900000000003</v>
      </c>
      <c r="D729" s="1">
        <f>'PR-RAS'!E736</f>
        <v>9690</v>
      </c>
      <c r="E729" s="1">
        <v>0</v>
      </c>
      <c r="F729" s="1">
        <v>0</v>
      </c>
      <c r="G729" s="2">
        <f t="shared" si="14"/>
        <v>17713.979919999998</v>
      </c>
      <c r="H729" s="2">
        <f t="shared" si="15"/>
        <v>0.39000000000032742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10120.33</v>
      </c>
      <c r="D731" s="1">
        <f>'PR-RAS'!E738</f>
        <v>1207.8</v>
      </c>
      <c r="E731" s="1">
        <v>0</v>
      </c>
      <c r="F731" s="1">
        <v>0</v>
      </c>
      <c r="G731" s="2">
        <f t="shared" si="14"/>
        <v>9151.2289000000001</v>
      </c>
      <c r="H731" s="2">
        <f t="shared" si="15"/>
        <v>0.52999999999997272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3725.5</v>
      </c>
      <c r="D734" s="1">
        <f>'PR-RAS'!E741</f>
        <v>3249.9</v>
      </c>
      <c r="E734" s="1">
        <v>0</v>
      </c>
      <c r="F734" s="1">
        <v>0</v>
      </c>
      <c r="G734" s="2">
        <f t="shared" si="14"/>
        <v>7495.1448999999993</v>
      </c>
      <c r="H734" s="2">
        <f t="shared" si="15"/>
        <v>0.59999999999990905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3170.12</v>
      </c>
      <c r="D735" s="1">
        <f>'PR-RAS'!E742</f>
        <v>1538.54</v>
      </c>
      <c r="E735" s="1">
        <v>0</v>
      </c>
      <c r="F735" s="1">
        <v>0</v>
      </c>
      <c r="G735" s="2">
        <f t="shared" si="14"/>
        <v>4585.4448000000002</v>
      </c>
      <c r="H735" s="2">
        <f t="shared" si="15"/>
        <v>0.57999999999992724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6228.37</v>
      </c>
      <c r="D753" s="1">
        <f>'PR-RAS'!E760</f>
        <v>4853.93</v>
      </c>
      <c r="E753" s="1">
        <v>0</v>
      </c>
      <c r="F753" s="1">
        <v>0</v>
      </c>
      <c r="G753" s="2">
        <f t="shared" si="14"/>
        <v>11984.044959999999</v>
      </c>
      <c r="H753" s="2">
        <f t="shared" si="15"/>
        <v>0.43999999999959982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15.47</v>
      </c>
      <c r="D771" s="1">
        <f>'PR-RAS'!E778</f>
        <v>0</v>
      </c>
      <c r="E771" s="1">
        <v>0</v>
      </c>
      <c r="F771" s="1">
        <v>0</v>
      </c>
      <c r="G771" s="2">
        <f t="shared" si="14"/>
        <v>11.911900000000001</v>
      </c>
      <c r="H771" s="2">
        <f t="shared" si="15"/>
        <v>0.47000000000000064</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700</v>
      </c>
      <c r="D773" s="1">
        <f>'PR-RAS'!E780</f>
        <v>700</v>
      </c>
      <c r="E773" s="1">
        <v>0</v>
      </c>
      <c r="F773" s="1">
        <v>0</v>
      </c>
      <c r="G773" s="2">
        <f t="shared" si="14"/>
        <v>1621.2</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3201.61</v>
      </c>
      <c r="D774" s="1">
        <f>'PR-RAS'!E781</f>
        <v>0</v>
      </c>
      <c r="E774" s="1">
        <v>0</v>
      </c>
      <c r="F774" s="1">
        <v>0</v>
      </c>
      <c r="G774" s="2">
        <f t="shared" si="14"/>
        <v>2474.8445300000003</v>
      </c>
      <c r="H774" s="2">
        <f t="shared" si="15"/>
        <v>0.38999999999987267</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100</v>
      </c>
      <c r="E775" s="1">
        <v>0</v>
      </c>
      <c r="F775" s="1">
        <v>0</v>
      </c>
      <c r="G775" s="2">
        <f t="shared" si="14"/>
        <v>154.80000000000001</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350000</v>
      </c>
      <c r="E785" s="1">
        <v>0</v>
      </c>
      <c r="F785" s="1">
        <v>0</v>
      </c>
      <c r="G785" s="2">
        <f t="shared" si="14"/>
        <v>548800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3600</v>
      </c>
      <c r="D836" s="1">
        <f>'PR-RAS'!E843</f>
        <v>3900</v>
      </c>
      <c r="E836" s="1">
        <v>0</v>
      </c>
      <c r="F836" s="1">
        <v>0</v>
      </c>
      <c r="G836" s="2">
        <f t="shared" si="14"/>
        <v>9519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21825</v>
      </c>
      <c r="D839" s="1">
        <f>'PR-RAS'!E846</f>
        <v>21300</v>
      </c>
      <c r="E839" s="1">
        <v>0</v>
      </c>
      <c r="F839" s="1">
        <v>0</v>
      </c>
      <c r="G839" s="2">
        <f t="shared" si="34"/>
        <v>53988.15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20100</v>
      </c>
      <c r="D843" s="1">
        <f>'PR-RAS'!E850</f>
        <v>127700</v>
      </c>
      <c r="E843" s="1">
        <v>0</v>
      </c>
      <c r="F843" s="1">
        <v>0</v>
      </c>
      <c r="G843" s="2">
        <f t="shared" si="34"/>
        <v>231971</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35358.81</v>
      </c>
      <c r="D844" s="1">
        <f>'PR-RAS'!E851</f>
        <v>31610.77</v>
      </c>
      <c r="E844" s="1">
        <v>0</v>
      </c>
      <c r="F844" s="1">
        <v>0</v>
      </c>
      <c r="G844" s="2">
        <f t="shared" si="34"/>
        <v>83103.235050000003</v>
      </c>
      <c r="H844" s="2">
        <f t="shared" si="35"/>
        <v>0.42000000000189175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8080.76</v>
      </c>
      <c r="D845" s="1">
        <f>'PR-RAS'!E852</f>
        <v>9236.34</v>
      </c>
      <c r="E845" s="1">
        <v>0</v>
      </c>
      <c r="F845" s="1">
        <v>0</v>
      </c>
      <c r="G845" s="2">
        <f t="shared" si="34"/>
        <v>22411.103360000001</v>
      </c>
      <c r="H845" s="2">
        <f t="shared" si="35"/>
        <v>0.57999999999992724</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7200.36</v>
      </c>
      <c r="D846" s="1">
        <f>'PR-RAS'!E853</f>
        <v>12716.49</v>
      </c>
      <c r="E846" s="1">
        <v>0</v>
      </c>
      <c r="F846" s="1">
        <v>0</v>
      </c>
      <c r="G846" s="2">
        <f t="shared" si="34"/>
        <v>27575.172299999998</v>
      </c>
      <c r="H846" s="2">
        <f t="shared" si="35"/>
        <v>0.8499999999994543</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1500</v>
      </c>
      <c r="D847" s="1">
        <f>'PR-RAS'!E854</f>
        <v>1500</v>
      </c>
      <c r="E847" s="1">
        <v>0</v>
      </c>
      <c r="F847" s="1">
        <v>0</v>
      </c>
      <c r="G847" s="2">
        <f t="shared" si="34"/>
        <v>3807</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10740.41</v>
      </c>
      <c r="D848" s="1">
        <f>'PR-RAS'!E855</f>
        <v>3021.74</v>
      </c>
      <c r="E848" s="1">
        <v>0</v>
      </c>
      <c r="F848" s="1">
        <v>0</v>
      </c>
      <c r="G848" s="2">
        <f t="shared" si="34"/>
        <v>14215.954829999999</v>
      </c>
      <c r="H848" s="2">
        <f t="shared" si="35"/>
        <v>0.67000000000007276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149989.07999999999</v>
      </c>
      <c r="E850" s="1">
        <v>0</v>
      </c>
      <c r="F850" s="1">
        <v>0</v>
      </c>
      <c r="G850" s="2">
        <f t="shared" si="34"/>
        <v>254681.45783999996</v>
      </c>
      <c r="H850" s="2">
        <f t="shared" si="35"/>
        <v>7.9999999987194315E-2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77164.62</v>
      </c>
      <c r="D967" s="1">
        <f>'PR-RAS'!E974</f>
        <v>77164.62</v>
      </c>
      <c r="E967" s="1">
        <v>0</v>
      </c>
      <c r="F967" s="1">
        <v>0</v>
      </c>
      <c r="G967" s="2">
        <f t="shared" si="34"/>
        <v>223623.06875999997</v>
      </c>
      <c r="H967" s="2">
        <f t="shared" si="35"/>
        <v>0.76000000000931323</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1805528.76</v>
      </c>
      <c r="D1582" s="6"/>
      <c r="E1582" s="6">
        <v>0</v>
      </c>
      <c r="F1582" s="6">
        <v>0</v>
      </c>
      <c r="G1582" s="7">
        <f t="shared" ref="G1582:G1686" si="70">B1582/1000*C1582</f>
        <v>1805.5287600000001</v>
      </c>
      <c r="H1582" s="7">
        <f t="shared" ref="H1582:H1686" si="71">ABS(C1582-ROUND(C1582,0))</f>
        <v>0.23999999999068677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3518148.93</v>
      </c>
      <c r="D1583" s="1">
        <v>0</v>
      </c>
      <c r="E1583" s="1">
        <v>0</v>
      </c>
      <c r="F1583" s="1">
        <v>0</v>
      </c>
      <c r="G1583" s="2">
        <f t="shared" si="70"/>
        <v>7036.2978600000006</v>
      </c>
      <c r="H1583" s="2">
        <f t="shared" si="71"/>
        <v>6.9999999832361937E-2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237655.39</v>
      </c>
      <c r="D1584" s="1">
        <v>0</v>
      </c>
      <c r="E1584" s="1">
        <v>0</v>
      </c>
      <c r="F1584" s="1">
        <v>0</v>
      </c>
      <c r="G1584" s="2">
        <f t="shared" si="70"/>
        <v>712.96617000000003</v>
      </c>
      <c r="H1584" s="2">
        <f t="shared" si="71"/>
        <v>0.39000000001396984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2621804.17</v>
      </c>
      <c r="D1585" s="1">
        <v>0</v>
      </c>
      <c r="E1585" s="1">
        <v>0</v>
      </c>
      <c r="F1585" s="1">
        <v>0</v>
      </c>
      <c r="G1585" s="2">
        <f t="shared" si="70"/>
        <v>10487.21668</v>
      </c>
      <c r="H1585" s="2">
        <f t="shared" si="71"/>
        <v>0.16999999992549419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270886.34000000003</v>
      </c>
      <c r="D1586" s="1">
        <v>0</v>
      </c>
      <c r="E1586" s="1">
        <v>0</v>
      </c>
      <c r="F1586" s="1">
        <v>0</v>
      </c>
      <c r="G1586" s="2">
        <f t="shared" si="70"/>
        <v>1354.4317000000001</v>
      </c>
      <c r="H1586" s="2">
        <f t="shared" si="71"/>
        <v>0.34000000002561137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1037111.22</v>
      </c>
      <c r="D1587" s="1">
        <v>0</v>
      </c>
      <c r="E1587" s="1">
        <v>0</v>
      </c>
      <c r="F1587" s="1">
        <v>0</v>
      </c>
      <c r="G1587" s="2">
        <f t="shared" si="70"/>
        <v>6222.6673199999996</v>
      </c>
      <c r="H1587" s="2">
        <f t="shared" si="71"/>
        <v>0.21999999997206032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11715.45</v>
      </c>
      <c r="D1588" s="1">
        <v>0</v>
      </c>
      <c r="E1588" s="1">
        <v>0</v>
      </c>
      <c r="F1588" s="1">
        <v>0</v>
      </c>
      <c r="G1588" s="2">
        <f t="shared" si="70"/>
        <v>82.008150000000001</v>
      </c>
      <c r="H1588" s="2">
        <f t="shared" si="71"/>
        <v>0.4500000000007276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799245.56</v>
      </c>
      <c r="D1590" s="1">
        <v>0</v>
      </c>
      <c r="E1590" s="1">
        <v>0</v>
      </c>
      <c r="F1590" s="1">
        <v>0</v>
      </c>
      <c r="G1590" s="2">
        <f>B1590/1000*C1590</f>
        <v>7193.2100399999999</v>
      </c>
      <c r="H1590" s="2">
        <f>ABS(C1590-ROUND(C1590,0))</f>
        <v>0.43999999994412065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210985.34</v>
      </c>
      <c r="D1591" s="1">
        <v>0</v>
      </c>
      <c r="E1591" s="1">
        <v>0</v>
      </c>
      <c r="F1591" s="1">
        <v>0</v>
      </c>
      <c r="G1591" s="2">
        <f t="shared" si="70"/>
        <v>2109.8534</v>
      </c>
      <c r="H1591" s="2">
        <f t="shared" si="71"/>
        <v>0.33999999999650754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276874.40000000002</v>
      </c>
      <c r="D1592" s="1">
        <v>0</v>
      </c>
      <c r="E1592" s="1">
        <v>0</v>
      </c>
      <c r="F1592" s="1">
        <v>0</v>
      </c>
      <c r="G1592" s="2">
        <f t="shared" si="70"/>
        <v>3045.6184000000003</v>
      </c>
      <c r="H1592" s="2">
        <f t="shared" si="71"/>
        <v>0.40000000002328306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14985.859999999986</v>
      </c>
      <c r="D1593" s="1">
        <v>0</v>
      </c>
      <c r="E1593" s="1">
        <v>0</v>
      </c>
      <c r="F1593" s="1">
        <v>0</v>
      </c>
      <c r="G1593" s="2">
        <f t="shared" si="70"/>
        <v>179.83031999999983</v>
      </c>
      <c r="H1593" s="2">
        <f t="shared" si="71"/>
        <v>0.14000000001396984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462167.96</v>
      </c>
      <c r="D1594" s="1">
        <v>0</v>
      </c>
      <c r="E1594" s="1">
        <v>0</v>
      </c>
      <c r="F1594" s="1">
        <v>0</v>
      </c>
      <c r="G1594" s="2">
        <f t="shared" si="70"/>
        <v>6008.1834799999997</v>
      </c>
      <c r="H1594" s="2">
        <f t="shared" si="71"/>
        <v>3.9999999979045242E-2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196521.41</v>
      </c>
      <c r="D1601" s="1">
        <v>0</v>
      </c>
      <c r="E1601" s="1">
        <v>0</v>
      </c>
      <c r="F1601" s="1">
        <v>0</v>
      </c>
      <c r="G1601" s="2">
        <f>B1601/1000*C1601</f>
        <v>3930.4282000000003</v>
      </c>
      <c r="H1601" s="2">
        <f>ABS(C1601-ROUND(C1601,0))</f>
        <v>0.41000000000349246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4085818.4</v>
      </c>
      <c r="D1602" s="1">
        <v>0</v>
      </c>
      <c r="E1602" s="1">
        <v>0</v>
      </c>
      <c r="F1602" s="1">
        <v>0</v>
      </c>
      <c r="G1602" s="2">
        <f t="shared" si="70"/>
        <v>85802.186400000006</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326568.87</v>
      </c>
      <c r="D1603" s="1">
        <v>0</v>
      </c>
      <c r="E1603" s="1">
        <v>0</v>
      </c>
      <c r="F1603" s="1">
        <v>0</v>
      </c>
      <c r="G1603" s="2">
        <f t="shared" si="70"/>
        <v>7184.5151399999995</v>
      </c>
      <c r="H1603" s="2">
        <f t="shared" si="71"/>
        <v>0.13000000000465661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2460657.1599999997</v>
      </c>
      <c r="D1604" s="1">
        <v>0</v>
      </c>
      <c r="E1604" s="1">
        <v>0</v>
      </c>
      <c r="F1604" s="1">
        <v>0</v>
      </c>
      <c r="G1604" s="2">
        <f t="shared" si="70"/>
        <v>56595.114679999991</v>
      </c>
      <c r="H1604" s="2">
        <f t="shared" si="71"/>
        <v>0.15999999968335032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265437.31</v>
      </c>
      <c r="D1605" s="1">
        <v>0</v>
      </c>
      <c r="E1605" s="1">
        <v>0</v>
      </c>
      <c r="F1605" s="1">
        <v>0</v>
      </c>
      <c r="G1605" s="2">
        <f t="shared" si="70"/>
        <v>6370.4954399999997</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1033355.38</v>
      </c>
      <c r="D1606" s="1">
        <v>0</v>
      </c>
      <c r="E1606" s="1">
        <v>0</v>
      </c>
      <c r="F1606" s="1">
        <v>0</v>
      </c>
      <c r="G1606" s="2">
        <f t="shared" si="70"/>
        <v>25833.8845</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11746.18</v>
      </c>
      <c r="D1607" s="1">
        <v>0</v>
      </c>
      <c r="E1607" s="1">
        <v>0</v>
      </c>
      <c r="F1607" s="1">
        <v>0</v>
      </c>
      <c r="G1607" s="2">
        <f t="shared" si="70"/>
        <v>305.40067999999997</v>
      </c>
      <c r="H1607" s="2">
        <f t="shared" si="71"/>
        <v>0.18000000000029104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634534.05000000005</v>
      </c>
      <c r="D1609" s="1">
        <v>0</v>
      </c>
      <c r="E1609" s="1">
        <v>0</v>
      </c>
      <c r="F1609" s="1">
        <v>0</v>
      </c>
      <c r="G1609" s="2">
        <f>B1609/1000*C1609</f>
        <v>17766.953400000002</v>
      </c>
      <c r="H1609" s="2">
        <f>ABS(C1609-ROUND(C1609,0))</f>
        <v>5.0000000046566129E-2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214790.13</v>
      </c>
      <c r="D1610" s="1">
        <v>0</v>
      </c>
      <c r="E1610" s="1">
        <v>0</v>
      </c>
      <c r="F1610" s="1">
        <v>0</v>
      </c>
      <c r="G1610" s="2">
        <f t="shared" si="70"/>
        <v>6228.9137700000001</v>
      </c>
      <c r="H1610" s="2">
        <f t="shared" si="71"/>
        <v>0.13000000000465661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276874.40000000002</v>
      </c>
      <c r="D1611" s="1">
        <v>0</v>
      </c>
      <c r="E1611" s="1">
        <v>0</v>
      </c>
      <c r="F1611" s="1">
        <v>0</v>
      </c>
      <c r="G1611" s="2">
        <f t="shared" si="70"/>
        <v>8306.232</v>
      </c>
      <c r="H1611" s="2">
        <f t="shared" si="71"/>
        <v>0.40000000002328306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23919.710000000021</v>
      </c>
      <c r="D1612" s="1">
        <v>0</v>
      </c>
      <c r="E1612" s="1">
        <v>0</v>
      </c>
      <c r="F1612" s="1">
        <v>0</v>
      </c>
      <c r="G1612" s="2">
        <f t="shared" si="70"/>
        <v>741.51101000000062</v>
      </c>
      <c r="H1612" s="2">
        <f t="shared" si="71"/>
        <v>0.28999999997904524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938445.16</v>
      </c>
      <c r="D1613" s="1">
        <v>0</v>
      </c>
      <c r="E1613" s="1">
        <v>0</v>
      </c>
      <c r="F1613" s="1">
        <v>0</v>
      </c>
      <c r="G1613" s="2">
        <f t="shared" si="70"/>
        <v>30030.245120000003</v>
      </c>
      <c r="H1613" s="2">
        <f t="shared" si="71"/>
        <v>0.16000000003259629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77164.62</v>
      </c>
      <c r="D1614" s="1">
        <v>0</v>
      </c>
      <c r="E1614" s="1">
        <v>0</v>
      </c>
      <c r="F1614" s="1">
        <v>0</v>
      </c>
      <c r="G1614" s="2">
        <f t="shared" si="70"/>
        <v>2546.43246</v>
      </c>
      <c r="H1614" s="2">
        <f t="shared" si="71"/>
        <v>0.38000000000465661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77164.62</v>
      </c>
      <c r="D1618" s="1">
        <v>0</v>
      </c>
      <c r="E1618" s="1">
        <v>0</v>
      </c>
      <c r="F1618" s="1">
        <v>0</v>
      </c>
      <c r="G1618" s="2">
        <f t="shared" si="70"/>
        <v>2855.0909399999996</v>
      </c>
      <c r="H1618" s="2">
        <f t="shared" si="71"/>
        <v>0.38000000000465661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282982.59000000003</v>
      </c>
      <c r="D1620" s="1">
        <v>0</v>
      </c>
      <c r="E1620" s="1">
        <v>0</v>
      </c>
      <c r="F1620" s="1">
        <v>0</v>
      </c>
      <c r="G1620" s="2">
        <f>B1620/1000*C1620</f>
        <v>11036.321010000001</v>
      </c>
      <c r="H1620" s="2">
        <f>ABS(C1620-ROUND(C1620,0))</f>
        <v>0.40999999997438863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1237859.2900000005</v>
      </c>
      <c r="D1621" s="1">
        <v>0</v>
      </c>
      <c r="E1621" s="1">
        <v>0</v>
      </c>
      <c r="F1621" s="1">
        <v>0</v>
      </c>
      <c r="G1621" s="2">
        <f t="shared" si="70"/>
        <v>49514.37160000002</v>
      </c>
      <c r="H1621" s="2">
        <f t="shared" si="71"/>
        <v>0.29000000050291419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12261.41</v>
      </c>
      <c r="D1622" s="1">
        <v>0</v>
      </c>
      <c r="E1622" s="1">
        <v>0</v>
      </c>
      <c r="F1622" s="1">
        <v>0</v>
      </c>
      <c r="G1622" s="2">
        <f t="shared" si="70"/>
        <v>502.71781000000004</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5625.27</v>
      </c>
      <c r="D1628" s="1">
        <v>0</v>
      </c>
      <c r="E1628" s="1">
        <v>0</v>
      </c>
      <c r="F1628" s="1">
        <v>0</v>
      </c>
      <c r="G1628" s="2">
        <f t="shared" si="70"/>
        <v>264.38769000000002</v>
      </c>
      <c r="H1628" s="2">
        <f t="shared" si="71"/>
        <v>0.27000000000043656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5625.27</v>
      </c>
      <c r="D1634" s="1">
        <v>0</v>
      </c>
      <c r="E1634" s="1">
        <v>0</v>
      </c>
      <c r="F1634" s="1">
        <v>0</v>
      </c>
      <c r="G1634" s="2">
        <f t="shared" si="70"/>
        <v>298.13931000000002</v>
      </c>
      <c r="H1634" s="2">
        <f t="shared" si="71"/>
        <v>0.27000000000043656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5604.46</v>
      </c>
      <c r="D1635" s="1">
        <v>0</v>
      </c>
      <c r="E1635" s="1">
        <v>0</v>
      </c>
      <c r="F1635" s="1">
        <v>0</v>
      </c>
      <c r="G1635" s="2">
        <f t="shared" si="70"/>
        <v>302.64084000000003</v>
      </c>
      <c r="H1635" s="2">
        <f t="shared" si="71"/>
        <v>0.46000000000003638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20.81</v>
      </c>
      <c r="D1636" s="1">
        <v>0</v>
      </c>
      <c r="E1636" s="1">
        <v>0</v>
      </c>
      <c r="F1636" s="1">
        <v>0</v>
      </c>
      <c r="G1636" s="2">
        <f t="shared" si="70"/>
        <v>1.14455</v>
      </c>
      <c r="H1636" s="2">
        <f t="shared" si="71"/>
        <v>0.19000000000000128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6636.14</v>
      </c>
      <c r="D1669" s="1">
        <v>0</v>
      </c>
      <c r="E1669" s="1">
        <v>0</v>
      </c>
      <c r="F1669" s="1">
        <v>0</v>
      </c>
      <c r="G1669" s="2">
        <f t="shared" si="70"/>
        <v>583.98032000000001</v>
      </c>
      <c r="H1669" s="2">
        <f t="shared" si="71"/>
        <v>0.14000000000032742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6636.14</v>
      </c>
      <c r="D1673" s="1">
        <v>0</v>
      </c>
      <c r="E1673" s="1">
        <v>0</v>
      </c>
      <c r="F1673" s="1">
        <v>0</v>
      </c>
      <c r="G1673" s="2">
        <f t="shared" si="70"/>
        <v>610.52488000000005</v>
      </c>
      <c r="H1673" s="2">
        <f t="shared" si="71"/>
        <v>0.14000000000032742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1225597.8800000001</v>
      </c>
      <c r="D1681" s="1">
        <v>0</v>
      </c>
      <c r="E1681" s="1">
        <v>0</v>
      </c>
      <c r="F1681" s="1">
        <v>0</v>
      </c>
      <c r="G1681" s="2">
        <f t="shared" si="70"/>
        <v>122559.78800000002</v>
      </c>
      <c r="H1681" s="2">
        <f t="shared" si="71"/>
        <v>0.11999999987892807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166408.14000000001</v>
      </c>
      <c r="D1682" s="1">
        <v>0</v>
      </c>
      <c r="E1682" s="1">
        <v>0</v>
      </c>
      <c r="F1682" s="1">
        <v>0</v>
      </c>
      <c r="G1682" s="2">
        <f t="shared" si="70"/>
        <v>16807.222140000002</v>
      </c>
      <c r="H1682" s="2">
        <f t="shared" si="71"/>
        <v>0.14000000001396984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285394.71000000002</v>
      </c>
      <c r="D1683" s="1">
        <v>0</v>
      </c>
      <c r="E1683" s="1">
        <v>0</v>
      </c>
      <c r="F1683" s="1">
        <v>0</v>
      </c>
      <c r="G1683" s="2">
        <f t="shared" si="70"/>
        <v>29110.260419999999</v>
      </c>
      <c r="H1683" s="2">
        <f t="shared" si="71"/>
        <v>0.28999999997904524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73619.48</v>
      </c>
      <c r="D1684" s="1">
        <v>0</v>
      </c>
      <c r="E1684" s="1">
        <v>0</v>
      </c>
      <c r="F1684" s="1">
        <v>0</v>
      </c>
      <c r="G1684" s="2">
        <f t="shared" si="70"/>
        <v>7582.8064399999994</v>
      </c>
      <c r="H1684" s="2">
        <f t="shared" si="71"/>
        <v>0.47999999999592546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606420.73</v>
      </c>
      <c r="D1685" s="1">
        <v>0</v>
      </c>
      <c r="E1685" s="1">
        <v>0</v>
      </c>
      <c r="F1685" s="1">
        <v>0</v>
      </c>
      <c r="G1685" s="2">
        <f>B1685/1000*C1685</f>
        <v>63067.755919999996</v>
      </c>
      <c r="H1685" s="2">
        <f>ABS(C1685-ROUND(C1685,0))</f>
        <v>0.27000000001862645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93754.82</v>
      </c>
      <c r="D1686" s="13">
        <v>0</v>
      </c>
      <c r="E1686" s="13">
        <v>0</v>
      </c>
      <c r="F1686" s="13">
        <v>0</v>
      </c>
      <c r="G1686" s="14">
        <f t="shared" si="70"/>
        <v>9844.2561000000005</v>
      </c>
      <c r="H1686" s="14">
        <f t="shared" si="71"/>
        <v>0.17999999999301508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42362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2316642.84</v>
      </c>
      <c r="I16" s="298">
        <f>'PR-RAS'!E6</f>
        <v>2780229.79</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1617907.04</v>
      </c>
      <c r="I17" s="298">
        <f>'PR-RAS'!E152</f>
        <v>2910502.3</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588791.54999999981</v>
      </c>
      <c r="I18" s="298">
        <f>'PR-RAS'!E649</f>
        <v>817751.28000000026</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1805528.76</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1237859.2900000005</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12261.41</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1225597.8800000001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 zoomScaleNormal="100" workbookViewId="0">
      <selection activeCell="E88" sqref="E8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2316642.84</v>
      </c>
      <c r="E6" s="59">
        <f>E7+E43+E49+E82+E106+E125+E134+E140</f>
        <v>2780229.79</v>
      </c>
      <c r="F6" s="44">
        <f t="shared" ref="F6:F132" si="0">IF(D6&lt;&gt;0,IF(E6/D6&gt;=100,"&gt;&gt;100",E6/D6*100),"-")</f>
        <v>120.01115329456655</v>
      </c>
    </row>
    <row r="7" spans="1:24" ht="12.75" customHeight="1" x14ac:dyDescent="0.2">
      <c r="A7" s="62">
        <v>61</v>
      </c>
      <c r="B7" s="228" t="s">
        <v>65</v>
      </c>
      <c r="C7" s="267" t="s">
        <v>66</v>
      </c>
      <c r="D7" s="59">
        <f>D8+D17+D23+D29+D36+D39</f>
        <v>1007341.0200000001</v>
      </c>
      <c r="E7" s="59">
        <f>E8+E17+E23+E29+E36+E39</f>
        <v>1136568.5399999998</v>
      </c>
      <c r="F7" s="44">
        <f t="shared" si="0"/>
        <v>112.82857715850783</v>
      </c>
    </row>
    <row r="8" spans="1:24" ht="12.75" customHeight="1" x14ac:dyDescent="0.2">
      <c r="A8" s="62">
        <v>611</v>
      </c>
      <c r="B8" s="228" t="s">
        <v>67</v>
      </c>
      <c r="C8" s="267" t="s">
        <v>68</v>
      </c>
      <c r="D8" s="59">
        <f>SUM(D9:D14)-D15-D16</f>
        <v>561917.2300000001</v>
      </c>
      <c r="E8" s="59">
        <f>SUM(E9:E14)-E15-E16</f>
        <v>787503.60999999987</v>
      </c>
      <c r="F8" s="44">
        <f t="shared" si="0"/>
        <v>140.14583784875217</v>
      </c>
    </row>
    <row r="9" spans="1:24" ht="12.75" customHeight="1" x14ac:dyDescent="0.2">
      <c r="A9" s="62">
        <v>6111</v>
      </c>
      <c r="B9" s="64" t="s">
        <v>69</v>
      </c>
      <c r="C9" s="267" t="s">
        <v>70</v>
      </c>
      <c r="D9" s="193">
        <v>493432.4</v>
      </c>
      <c r="E9" s="193">
        <v>633814.49</v>
      </c>
      <c r="F9" s="44">
        <f t="shared" si="0"/>
        <v>128.45011596319981</v>
      </c>
    </row>
    <row r="10" spans="1:24" ht="12.75" customHeight="1" x14ac:dyDescent="0.2">
      <c r="A10" s="62">
        <v>6112</v>
      </c>
      <c r="B10" s="64" t="s">
        <v>71</v>
      </c>
      <c r="C10" s="267" t="s">
        <v>72</v>
      </c>
      <c r="D10" s="193">
        <v>57857.23</v>
      </c>
      <c r="E10" s="193">
        <v>60158.78</v>
      </c>
      <c r="F10" s="44">
        <f t="shared" si="0"/>
        <v>103.97798166279304</v>
      </c>
    </row>
    <row r="11" spans="1:24" ht="12.75" customHeight="1" x14ac:dyDescent="0.2">
      <c r="A11" s="62">
        <v>6113</v>
      </c>
      <c r="B11" s="64" t="s">
        <v>73</v>
      </c>
      <c r="C11" s="267" t="s">
        <v>74</v>
      </c>
      <c r="D11" s="193">
        <v>66951.28</v>
      </c>
      <c r="E11" s="193">
        <v>91718.35</v>
      </c>
      <c r="F11" s="44">
        <f t="shared" si="0"/>
        <v>136.99267586818357</v>
      </c>
    </row>
    <row r="12" spans="1:24" ht="12.75" customHeight="1" x14ac:dyDescent="0.2">
      <c r="A12" s="62">
        <v>6114</v>
      </c>
      <c r="B12" s="64" t="s">
        <v>75</v>
      </c>
      <c r="C12" s="267" t="s">
        <v>76</v>
      </c>
      <c r="D12" s="193">
        <v>31552.26</v>
      </c>
      <c r="E12" s="193">
        <v>44917.06</v>
      </c>
      <c r="F12" s="44">
        <f t="shared" si="0"/>
        <v>142.35766312777596</v>
      </c>
    </row>
    <row r="13" spans="1:24" ht="12.75" customHeight="1" x14ac:dyDescent="0.2">
      <c r="A13" s="62">
        <v>6115</v>
      </c>
      <c r="B13" s="64" t="s">
        <v>77</v>
      </c>
      <c r="C13" s="267" t="s">
        <v>78</v>
      </c>
      <c r="D13" s="193">
        <v>41019.65</v>
      </c>
      <c r="E13" s="193">
        <v>123845.43</v>
      </c>
      <c r="F13" s="44">
        <f t="shared" si="0"/>
        <v>301.91732498936483</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128895.59</v>
      </c>
      <c r="E15" s="193">
        <v>166950.5</v>
      </c>
      <c r="F15" s="44">
        <f t="shared" si="0"/>
        <v>129.52382622244875</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426853.03</v>
      </c>
      <c r="E23" s="59">
        <f t="shared" si="2"/>
        <v>328854.40000000002</v>
      </c>
      <c r="F23" s="44">
        <f t="shared" si="0"/>
        <v>77.04159907216777</v>
      </c>
    </row>
    <row r="24" spans="1:6" ht="12.75" customHeight="1" x14ac:dyDescent="0.2">
      <c r="A24" s="62">
        <v>6131</v>
      </c>
      <c r="B24" s="64" t="s">
        <v>99</v>
      </c>
      <c r="C24" s="267" t="s">
        <v>100</v>
      </c>
      <c r="D24" s="193">
        <v>4346.53</v>
      </c>
      <c r="E24" s="193">
        <v>86718.03</v>
      </c>
      <c r="F24" s="44">
        <f t="shared" si="0"/>
        <v>1995.1094321217156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422506.5</v>
      </c>
      <c r="E27" s="193">
        <v>242136.37</v>
      </c>
      <c r="F27" s="44">
        <f t="shared" si="0"/>
        <v>57.309501747310399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18570.759999999998</v>
      </c>
      <c r="E29" s="59">
        <f>SUM(E30:E35)</f>
        <v>20210.53</v>
      </c>
      <c r="F29" s="44">
        <f t="shared" si="0"/>
        <v>108.82984864378196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18570.759999999998</v>
      </c>
      <c r="E31" s="193">
        <v>20210.53</v>
      </c>
      <c r="F31" s="44">
        <f t="shared" si="0"/>
        <v>108.82984864378196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88603.88</v>
      </c>
      <c r="E49" s="59">
        <f>E50+E53+E58+E61+E64+E68+E71+E74+E77</f>
        <v>55755.600000000006</v>
      </c>
      <c r="F49" s="44">
        <f t="shared" si="0"/>
        <v>62.926815394540291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11520.59</v>
      </c>
      <c r="E58" s="59">
        <f t="shared" si="9"/>
        <v>15354</v>
      </c>
      <c r="F58" s="44">
        <f t="shared" si="0"/>
        <v>133.2744243133381</v>
      </c>
    </row>
    <row r="59" spans="1:6" ht="24" x14ac:dyDescent="0.2">
      <c r="A59" s="62">
        <v>6331</v>
      </c>
      <c r="B59" s="64" t="s">
        <v>169</v>
      </c>
      <c r="C59" s="267" t="s">
        <v>170</v>
      </c>
      <c r="D59" s="193">
        <v>11520.59</v>
      </c>
      <c r="E59" s="193">
        <v>15354</v>
      </c>
      <c r="F59" s="44">
        <f t="shared" si="0"/>
        <v>133.2744243133381</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11510.4</v>
      </c>
      <c r="E64" s="59">
        <f>SUM(E65:E67)</f>
        <v>10769.2</v>
      </c>
      <c r="F64" s="44">
        <f t="shared" si="0"/>
        <v>93.560606060606062</v>
      </c>
    </row>
    <row r="65" spans="1:6" ht="12.75" customHeight="1" x14ac:dyDescent="0.2">
      <c r="A65" s="62">
        <v>6351</v>
      </c>
      <c r="B65" s="64" t="s">
        <v>181</v>
      </c>
      <c r="C65" s="267" t="s">
        <v>182</v>
      </c>
      <c r="D65" s="193">
        <v>11510.4</v>
      </c>
      <c r="E65" s="193">
        <v>10769.2</v>
      </c>
      <c r="F65" s="44">
        <f t="shared" si="0"/>
        <v>93.560606060606062</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65572.89</v>
      </c>
      <c r="E74" s="59">
        <f t="shared" si="13"/>
        <v>29632.400000000001</v>
      </c>
      <c r="F74" s="44">
        <f t="shared" si="0"/>
        <v>45.190016788950437</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65572.89</v>
      </c>
      <c r="E76" s="193">
        <v>29632.400000000001</v>
      </c>
      <c r="F76" s="44">
        <f t="shared" si="0"/>
        <v>45.190016788950437</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44008.2</v>
      </c>
      <c r="E82" s="59">
        <f t="shared" si="15"/>
        <v>144442.26</v>
      </c>
      <c r="F82" s="44">
        <f t="shared" si="0"/>
        <v>328.21669597938569</v>
      </c>
    </row>
    <row r="83" spans="1:6" ht="12.75" customHeight="1" x14ac:dyDescent="0.2">
      <c r="A83" s="62">
        <v>641</v>
      </c>
      <c r="B83" s="63" t="s">
        <v>217</v>
      </c>
      <c r="C83" s="267" t="s">
        <v>218</v>
      </c>
      <c r="D83" s="59">
        <f t="shared" ref="D83:E83" si="16">SUM(D84:D90)</f>
        <v>8687.49</v>
      </c>
      <c r="E83" s="59">
        <f t="shared" si="16"/>
        <v>1487.09</v>
      </c>
      <c r="F83" s="44">
        <f t="shared" si="0"/>
        <v>17.117602437527985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62.09</v>
      </c>
      <c r="E85" s="193">
        <v>123.76</v>
      </c>
      <c r="F85" s="44">
        <f t="shared" si="0"/>
        <v>199.32356257046223</v>
      </c>
    </row>
    <row r="86" spans="1:6" ht="12.75" customHeight="1" x14ac:dyDescent="0.2">
      <c r="A86" s="62">
        <v>6414</v>
      </c>
      <c r="B86" s="63" t="s">
        <v>223</v>
      </c>
      <c r="C86" s="267" t="s">
        <v>224</v>
      </c>
      <c r="D86" s="193">
        <v>8625.4</v>
      </c>
      <c r="E86" s="193">
        <v>1363.33</v>
      </c>
      <c r="F86" s="44">
        <f t="shared" si="0"/>
        <v>15.805991606186378</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35320.71</v>
      </c>
      <c r="E91" s="59">
        <f t="shared" si="17"/>
        <v>142955.17000000001</v>
      </c>
      <c r="F91" s="44">
        <f t="shared" si="0"/>
        <v>404.73470097288538</v>
      </c>
    </row>
    <row r="92" spans="1:6" ht="12.75" customHeight="1" x14ac:dyDescent="0.2">
      <c r="A92" s="62">
        <v>6421</v>
      </c>
      <c r="B92" s="63" t="s">
        <v>235</v>
      </c>
      <c r="C92" s="267" t="s">
        <v>236</v>
      </c>
      <c r="D92" s="193">
        <v>479.05</v>
      </c>
      <c r="E92" s="193">
        <v>352.12</v>
      </c>
      <c r="F92" s="44">
        <f t="shared" si="0"/>
        <v>73.503809623212618</v>
      </c>
    </row>
    <row r="93" spans="1:6" ht="12.75" customHeight="1" x14ac:dyDescent="0.2">
      <c r="A93" s="62">
        <v>6422</v>
      </c>
      <c r="B93" s="63" t="s">
        <v>237</v>
      </c>
      <c r="C93" s="267" t="s">
        <v>238</v>
      </c>
      <c r="D93" s="193">
        <v>31833.53</v>
      </c>
      <c r="E93" s="193">
        <v>142092.07</v>
      </c>
      <c r="F93" s="44">
        <f t="shared" si="0"/>
        <v>446.35976594490154</v>
      </c>
    </row>
    <row r="94" spans="1:6" ht="12.75" customHeight="1" x14ac:dyDescent="0.2">
      <c r="A94" s="62">
        <v>6423</v>
      </c>
      <c r="B94" s="63" t="s">
        <v>239</v>
      </c>
      <c r="C94" s="267" t="s">
        <v>240</v>
      </c>
      <c r="D94" s="193">
        <v>76.44</v>
      </c>
      <c r="E94" s="193">
        <v>4.28</v>
      </c>
      <c r="F94" s="44">
        <f t="shared" si="0"/>
        <v>5.5991627420198853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2931.69</v>
      </c>
      <c r="E97" s="193">
        <v>506.7</v>
      </c>
      <c r="F97" s="44">
        <f t="shared" si="0"/>
        <v>17.283546350398574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1169291.73</v>
      </c>
      <c r="E106" s="59">
        <f>E107+E112+E120+E124</f>
        <v>1438074.25</v>
      </c>
      <c r="F106" s="44">
        <f t="shared" si="0"/>
        <v>122.98678021095728</v>
      </c>
    </row>
    <row r="107" spans="1:6" ht="12.75" customHeight="1" x14ac:dyDescent="0.2">
      <c r="A107" s="62">
        <v>651</v>
      </c>
      <c r="B107" s="63" t="s">
        <v>265</v>
      </c>
      <c r="C107" s="267" t="s">
        <v>266</v>
      </c>
      <c r="D107" s="59">
        <f t="shared" ref="D107:E107" si="19">SUM(D108:D111)</f>
        <v>450822.43</v>
      </c>
      <c r="E107" s="59">
        <f t="shared" si="19"/>
        <v>415658.99</v>
      </c>
      <c r="F107" s="44">
        <f t="shared" si="0"/>
        <v>92.200157387909911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8655.82</v>
      </c>
      <c r="E109" s="193">
        <v>13979.37</v>
      </c>
      <c r="F109" s="44">
        <f t="shared" si="0"/>
        <v>161.50254972954613</v>
      </c>
    </row>
    <row r="110" spans="1:6" ht="12.75" customHeight="1" x14ac:dyDescent="0.2">
      <c r="A110" s="62">
        <v>6513</v>
      </c>
      <c r="B110" s="63" t="s">
        <v>271</v>
      </c>
      <c r="C110" s="267" t="s">
        <v>272</v>
      </c>
      <c r="D110" s="193">
        <v>104.25</v>
      </c>
      <c r="E110" s="193">
        <v>86.25</v>
      </c>
      <c r="F110" s="44">
        <f t="shared" si="0"/>
        <v>82.733812949640281</v>
      </c>
    </row>
    <row r="111" spans="1:6" ht="12.75" customHeight="1" x14ac:dyDescent="0.2">
      <c r="A111" s="62">
        <v>6514</v>
      </c>
      <c r="B111" s="63" t="s">
        <v>273</v>
      </c>
      <c r="C111" s="267" t="s">
        <v>274</v>
      </c>
      <c r="D111" s="193">
        <v>442062.36</v>
      </c>
      <c r="E111" s="193">
        <v>401593.37</v>
      </c>
      <c r="F111" s="44">
        <f t="shared" si="0"/>
        <v>90.845411493527749</v>
      </c>
    </row>
    <row r="112" spans="1:6" ht="12.75" customHeight="1" x14ac:dyDescent="0.2">
      <c r="A112" s="62">
        <v>652</v>
      </c>
      <c r="B112" s="63" t="s">
        <v>275</v>
      </c>
      <c r="C112" s="267" t="s">
        <v>276</v>
      </c>
      <c r="D112" s="59">
        <f t="shared" ref="D112:E112" si="20">SUM(D113:D119)</f>
        <v>7253.54</v>
      </c>
      <c r="E112" s="59">
        <f t="shared" si="20"/>
        <v>30504.5</v>
      </c>
      <c r="F112" s="44">
        <f t="shared" si="0"/>
        <v>420.54638149096854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224.66</v>
      </c>
      <c r="E114" s="193">
        <v>1554.73</v>
      </c>
      <c r="F114" s="44">
        <f t="shared" si="0"/>
        <v>692.0368556930473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7028.88</v>
      </c>
      <c r="E117" s="193">
        <v>28949.77</v>
      </c>
      <c r="F117" s="44">
        <f t="shared" si="0"/>
        <v>411.86888949590832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711215.76</v>
      </c>
      <c r="E120" s="59">
        <f t="shared" si="21"/>
        <v>991910.76</v>
      </c>
      <c r="F120" s="44">
        <f t="shared" si="0"/>
        <v>139.46692632345491</v>
      </c>
    </row>
    <row r="121" spans="1:6" ht="12.75" customHeight="1" x14ac:dyDescent="0.2">
      <c r="A121" s="62">
        <v>6531</v>
      </c>
      <c r="B121" s="63" t="s">
        <v>293</v>
      </c>
      <c r="C121" s="267" t="s">
        <v>294</v>
      </c>
      <c r="D121" s="193">
        <v>171558.74</v>
      </c>
      <c r="E121" s="193">
        <v>502706.52</v>
      </c>
      <c r="F121" s="44">
        <f t="shared" si="0"/>
        <v>293.02297277305723</v>
      </c>
    </row>
    <row r="122" spans="1:6" ht="12.75" customHeight="1" x14ac:dyDescent="0.2">
      <c r="A122" s="62">
        <v>6532</v>
      </c>
      <c r="B122" s="63" t="s">
        <v>295</v>
      </c>
      <c r="C122" s="267" t="s">
        <v>296</v>
      </c>
      <c r="D122" s="193">
        <v>539657.02</v>
      </c>
      <c r="E122" s="193">
        <v>489204.24</v>
      </c>
      <c r="F122" s="44">
        <f t="shared" si="0"/>
        <v>90.650954563696757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6863.01</v>
      </c>
      <c r="E125" s="59">
        <f t="shared" si="22"/>
        <v>4234.1400000000003</v>
      </c>
      <c r="F125" s="44">
        <f t="shared" si="0"/>
        <v>61.695087141064931</v>
      </c>
    </row>
    <row r="126" spans="1:6" ht="12.75" customHeight="1" x14ac:dyDescent="0.2">
      <c r="A126" s="62">
        <v>661</v>
      </c>
      <c r="B126" s="64" t="s">
        <v>303</v>
      </c>
      <c r="C126" s="267" t="s">
        <v>304</v>
      </c>
      <c r="D126" s="59">
        <f t="shared" ref="D126:E126" si="23">SUM(D127:D128)</f>
        <v>6863.01</v>
      </c>
      <c r="E126" s="59">
        <f t="shared" si="23"/>
        <v>4234.1400000000003</v>
      </c>
      <c r="F126" s="44">
        <f t="shared" si="0"/>
        <v>61.695087141064931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6863.01</v>
      </c>
      <c r="E128" s="193">
        <v>4234.1400000000003</v>
      </c>
      <c r="F128" s="44">
        <f t="shared" si="0"/>
        <v>61.695087141064931</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535</v>
      </c>
      <c r="E140" s="59">
        <f t="shared" si="28"/>
        <v>1155</v>
      </c>
      <c r="F140" s="44">
        <f t="shared" si="26"/>
        <v>215.88785046728972</v>
      </c>
    </row>
    <row r="141" spans="1:6" ht="12.75" customHeight="1" x14ac:dyDescent="0.2">
      <c r="A141" s="62">
        <v>681</v>
      </c>
      <c r="B141" s="64" t="s">
        <v>333</v>
      </c>
      <c r="C141" s="267" t="s">
        <v>334</v>
      </c>
      <c r="D141" s="59">
        <f t="shared" ref="D141:E141" si="29">SUM(D142:D150)</f>
        <v>435</v>
      </c>
      <c r="E141" s="59">
        <f t="shared" si="29"/>
        <v>1005</v>
      </c>
      <c r="F141" s="44">
        <f t="shared" si="26"/>
        <v>231.0344827586207</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435</v>
      </c>
      <c r="E150" s="193">
        <v>1005</v>
      </c>
      <c r="F150" s="44">
        <f t="shared" si="26"/>
        <v>231.0344827586207</v>
      </c>
    </row>
    <row r="151" spans="1:6" ht="12.75" customHeight="1" x14ac:dyDescent="0.2">
      <c r="A151" s="62">
        <v>683</v>
      </c>
      <c r="B151" s="63" t="s">
        <v>353</v>
      </c>
      <c r="C151" s="267" t="s">
        <v>354</v>
      </c>
      <c r="D151" s="193">
        <v>100</v>
      </c>
      <c r="E151" s="193">
        <v>150</v>
      </c>
      <c r="F151" s="44">
        <f t="shared" si="26"/>
        <v>150</v>
      </c>
    </row>
    <row r="152" spans="1:6" ht="12.75" customHeight="1" x14ac:dyDescent="0.2">
      <c r="A152" s="62">
        <v>3</v>
      </c>
      <c r="B152" s="63" t="s">
        <v>355</v>
      </c>
      <c r="C152" s="267" t="s">
        <v>61</v>
      </c>
      <c r="D152" s="59">
        <f>D153+D164+D202+D221+D230+D262+D273</f>
        <v>1617907.04</v>
      </c>
      <c r="E152" s="59">
        <f>E153+E164+E202+E221+E230+E262+E273</f>
        <v>2910502.3</v>
      </c>
      <c r="F152" s="44">
        <f t="shared" si="26"/>
        <v>179.89304873783107</v>
      </c>
    </row>
    <row r="153" spans="1:6" ht="12.75" customHeight="1" x14ac:dyDescent="0.2">
      <c r="A153" s="62">
        <v>31</v>
      </c>
      <c r="B153" s="63" t="s">
        <v>356</v>
      </c>
      <c r="C153" s="267" t="s">
        <v>357</v>
      </c>
      <c r="D153" s="59">
        <f t="shared" ref="D153:E153" si="30">D154+D159+D160</f>
        <v>180899.96</v>
      </c>
      <c r="E153" s="59">
        <f t="shared" si="30"/>
        <v>270886.33999999997</v>
      </c>
      <c r="F153" s="44">
        <f t="shared" si="26"/>
        <v>149.74372575870109</v>
      </c>
    </row>
    <row r="154" spans="1:6" ht="12.75" customHeight="1" x14ac:dyDescent="0.2">
      <c r="A154" s="62">
        <v>311</v>
      </c>
      <c r="B154" s="63" t="s">
        <v>358</v>
      </c>
      <c r="C154" s="267" t="s">
        <v>359</v>
      </c>
      <c r="D154" s="59">
        <f t="shared" ref="D154:E154" si="31">SUM(D155:D158)</f>
        <v>154873.94</v>
      </c>
      <c r="E154" s="59">
        <f t="shared" si="31"/>
        <v>231404.53</v>
      </c>
      <c r="F154" s="44">
        <f t="shared" si="26"/>
        <v>149.41476274187897</v>
      </c>
    </row>
    <row r="155" spans="1:6" ht="12.75" customHeight="1" x14ac:dyDescent="0.2">
      <c r="A155" s="62">
        <v>3111</v>
      </c>
      <c r="B155" s="63" t="s">
        <v>360</v>
      </c>
      <c r="C155" s="267" t="s">
        <v>361</v>
      </c>
      <c r="D155" s="193">
        <v>154873.94</v>
      </c>
      <c r="E155" s="193">
        <v>231404.53</v>
      </c>
      <c r="F155" s="44">
        <f t="shared" si="26"/>
        <v>149.41476274187897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471.81</v>
      </c>
      <c r="E159" s="193">
        <v>1300</v>
      </c>
      <c r="F159" s="44">
        <f t="shared" si="26"/>
        <v>275.53464318263707</v>
      </c>
    </row>
    <row r="160" spans="1:6" ht="12.75" customHeight="1" x14ac:dyDescent="0.2">
      <c r="A160" s="62">
        <v>313</v>
      </c>
      <c r="B160" s="64" t="s">
        <v>370</v>
      </c>
      <c r="C160" s="267" t="s">
        <v>371</v>
      </c>
      <c r="D160" s="59">
        <f t="shared" ref="D160:E160" si="32">SUM(D161:D163)</f>
        <v>25554.21</v>
      </c>
      <c r="E160" s="59">
        <f t="shared" si="32"/>
        <v>38181.81</v>
      </c>
      <c r="F160" s="44">
        <f t="shared" si="26"/>
        <v>149.41494963060882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25554.21</v>
      </c>
      <c r="E162" s="193">
        <v>38181.81</v>
      </c>
      <c r="F162" s="44">
        <f t="shared" si="26"/>
        <v>149.41494963060882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766794.02</v>
      </c>
      <c r="E164" s="59">
        <f>E165+E170+E178+E188+E189+E194</f>
        <v>1058130.55</v>
      </c>
      <c r="F164" s="44">
        <f t="shared" si="26"/>
        <v>137.99410563999965</v>
      </c>
    </row>
    <row r="165" spans="1:6" ht="12.75" customHeight="1" x14ac:dyDescent="0.2">
      <c r="A165" s="62">
        <v>321</v>
      </c>
      <c r="B165" s="63" t="s">
        <v>380</v>
      </c>
      <c r="C165" s="267" t="s">
        <v>381</v>
      </c>
      <c r="D165" s="59">
        <f t="shared" ref="D165:E165" si="33">SUM(D166:D169)</f>
        <v>14125.08</v>
      </c>
      <c r="E165" s="59">
        <f t="shared" si="33"/>
        <v>15639.98</v>
      </c>
      <c r="F165" s="44">
        <f t="shared" si="26"/>
        <v>110.7248950094442</v>
      </c>
    </row>
    <row r="166" spans="1:6" ht="12.75" customHeight="1" x14ac:dyDescent="0.2">
      <c r="A166" s="62">
        <v>3211</v>
      </c>
      <c r="B166" s="63" t="s">
        <v>382</v>
      </c>
      <c r="C166" s="267" t="s">
        <v>383</v>
      </c>
      <c r="D166" s="193">
        <v>2063.34</v>
      </c>
      <c r="E166" s="193">
        <v>2770.78</v>
      </c>
      <c r="F166" s="44">
        <f t="shared" si="26"/>
        <v>134.28615739529113</v>
      </c>
    </row>
    <row r="167" spans="1:6" ht="12.75" customHeight="1" x14ac:dyDescent="0.2">
      <c r="A167" s="62">
        <v>3212</v>
      </c>
      <c r="B167" s="63" t="s">
        <v>384</v>
      </c>
      <c r="C167" s="267" t="s">
        <v>385</v>
      </c>
      <c r="D167" s="193">
        <v>6005.2</v>
      </c>
      <c r="E167" s="193">
        <v>4177.2</v>
      </c>
      <c r="F167" s="44">
        <f t="shared" si="26"/>
        <v>69.559714913741416</v>
      </c>
    </row>
    <row r="168" spans="1:6" ht="12.75" customHeight="1" x14ac:dyDescent="0.2">
      <c r="A168" s="62">
        <v>3213</v>
      </c>
      <c r="B168" s="63" t="s">
        <v>386</v>
      </c>
      <c r="C168" s="267" t="s">
        <v>387</v>
      </c>
      <c r="D168" s="193">
        <v>216.54</v>
      </c>
      <c r="E168" s="193">
        <v>392</v>
      </c>
      <c r="F168" s="44">
        <f t="shared" si="26"/>
        <v>181.02890920846033</v>
      </c>
    </row>
    <row r="169" spans="1:6" ht="12.75" customHeight="1" x14ac:dyDescent="0.2">
      <c r="A169" s="62">
        <v>3214</v>
      </c>
      <c r="B169" s="63" t="s">
        <v>388</v>
      </c>
      <c r="C169" s="267" t="s">
        <v>389</v>
      </c>
      <c r="D169" s="193">
        <v>5840</v>
      </c>
      <c r="E169" s="193">
        <v>8300</v>
      </c>
      <c r="F169" s="44">
        <f t="shared" si="26"/>
        <v>142.12328767123287</v>
      </c>
    </row>
    <row r="170" spans="1:6" ht="12.75" customHeight="1" x14ac:dyDescent="0.2">
      <c r="A170" s="62">
        <v>322</v>
      </c>
      <c r="B170" s="63" t="s">
        <v>390</v>
      </c>
      <c r="C170" s="267" t="s">
        <v>391</v>
      </c>
      <c r="D170" s="59">
        <f t="shared" ref="D170:E170" si="34">SUM(D171:D177)</f>
        <v>56824.219999999994</v>
      </c>
      <c r="E170" s="59">
        <f t="shared" si="34"/>
        <v>83565.920000000013</v>
      </c>
      <c r="F170" s="44">
        <f t="shared" si="26"/>
        <v>147.06039079814914</v>
      </c>
    </row>
    <row r="171" spans="1:6" ht="12.75" customHeight="1" x14ac:dyDescent="0.2">
      <c r="A171" s="62">
        <v>3221</v>
      </c>
      <c r="B171" s="63" t="s">
        <v>392</v>
      </c>
      <c r="C171" s="267" t="s">
        <v>393</v>
      </c>
      <c r="D171" s="193">
        <v>5493.71</v>
      </c>
      <c r="E171" s="193">
        <v>11271.84</v>
      </c>
      <c r="F171" s="44">
        <f t="shared" si="26"/>
        <v>205.17719355408275</v>
      </c>
    </row>
    <row r="172" spans="1:6" ht="12.75" customHeight="1" x14ac:dyDescent="0.2">
      <c r="A172" s="62">
        <v>3222</v>
      </c>
      <c r="B172" s="63" t="s">
        <v>394</v>
      </c>
      <c r="C172" s="267" t="s">
        <v>395</v>
      </c>
      <c r="D172" s="193">
        <v>697.99</v>
      </c>
      <c r="E172" s="193">
        <v>4059.75</v>
      </c>
      <c r="F172" s="44">
        <f t="shared" si="26"/>
        <v>581.63440736973314</v>
      </c>
    </row>
    <row r="173" spans="1:6" ht="12.75" customHeight="1" x14ac:dyDescent="0.2">
      <c r="A173" s="62">
        <v>3223</v>
      </c>
      <c r="B173" s="64" t="s">
        <v>396</v>
      </c>
      <c r="C173" s="267" t="s">
        <v>397</v>
      </c>
      <c r="D173" s="193">
        <v>47223.19</v>
      </c>
      <c r="E173" s="193">
        <v>55016.01</v>
      </c>
      <c r="F173" s="44">
        <f t="shared" si="26"/>
        <v>116.50210415687717</v>
      </c>
    </row>
    <row r="174" spans="1:6" ht="12.75" customHeight="1" x14ac:dyDescent="0.2">
      <c r="A174" s="62">
        <v>3224</v>
      </c>
      <c r="B174" s="64" t="s">
        <v>398</v>
      </c>
      <c r="C174" s="267" t="s">
        <v>399</v>
      </c>
      <c r="D174" s="193">
        <v>3028</v>
      </c>
      <c r="E174" s="193">
        <v>2945.96</v>
      </c>
      <c r="F174" s="44">
        <f t="shared" si="26"/>
        <v>97.290620871862615</v>
      </c>
    </row>
    <row r="175" spans="1:6" ht="12.75" customHeight="1" x14ac:dyDescent="0.2">
      <c r="A175" s="62">
        <v>3225</v>
      </c>
      <c r="B175" s="64" t="s">
        <v>400</v>
      </c>
      <c r="C175" s="267" t="s">
        <v>401</v>
      </c>
      <c r="D175" s="193">
        <v>143.69999999999999</v>
      </c>
      <c r="E175" s="193">
        <v>10214.36</v>
      </c>
      <c r="F175" s="44">
        <f t="shared" si="26"/>
        <v>7108.1141266527493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237.63</v>
      </c>
      <c r="E177" s="193">
        <v>58</v>
      </c>
      <c r="F177" s="44">
        <f t="shared" si="26"/>
        <v>24.407692631401758</v>
      </c>
    </row>
    <row r="178" spans="1:6" ht="12.75" customHeight="1" x14ac:dyDescent="0.2">
      <c r="A178" s="62">
        <v>323</v>
      </c>
      <c r="B178" s="64" t="s">
        <v>406</v>
      </c>
      <c r="C178" s="267" t="s">
        <v>407</v>
      </c>
      <c r="D178" s="59">
        <f t="shared" ref="D178:E178" si="35">SUM(D179:D187)</f>
        <v>647151.91</v>
      </c>
      <c r="E178" s="59">
        <f t="shared" si="35"/>
        <v>897747.59000000008</v>
      </c>
      <c r="F178" s="44">
        <f t="shared" si="26"/>
        <v>138.72285256795428</v>
      </c>
    </row>
    <row r="179" spans="1:6" ht="12.75" customHeight="1" x14ac:dyDescent="0.2">
      <c r="A179" s="62">
        <v>3231</v>
      </c>
      <c r="B179" s="64" t="s">
        <v>408</v>
      </c>
      <c r="C179" s="267" t="s">
        <v>409</v>
      </c>
      <c r="D179" s="193">
        <v>16142.79</v>
      </c>
      <c r="E179" s="193">
        <v>18017.32</v>
      </c>
      <c r="F179" s="44">
        <f t="shared" si="26"/>
        <v>111.61218104181494</v>
      </c>
    </row>
    <row r="180" spans="1:6" ht="12.75" customHeight="1" x14ac:dyDescent="0.2">
      <c r="A180" s="62">
        <v>3232</v>
      </c>
      <c r="B180" s="64" t="s">
        <v>410</v>
      </c>
      <c r="C180" s="267" t="s">
        <v>411</v>
      </c>
      <c r="D180" s="193">
        <v>406900.54</v>
      </c>
      <c r="E180" s="193">
        <v>647016.18000000005</v>
      </c>
      <c r="F180" s="44">
        <f t="shared" si="26"/>
        <v>159.01089244069325</v>
      </c>
    </row>
    <row r="181" spans="1:6" ht="12.75" customHeight="1" x14ac:dyDescent="0.2">
      <c r="A181" s="62">
        <v>3233</v>
      </c>
      <c r="B181" s="64" t="s">
        <v>412</v>
      </c>
      <c r="C181" s="267" t="s">
        <v>413</v>
      </c>
      <c r="D181" s="193">
        <v>13200.15</v>
      </c>
      <c r="E181" s="193">
        <v>7571</v>
      </c>
      <c r="F181" s="44">
        <f t="shared" si="26"/>
        <v>57.355408840051055</v>
      </c>
    </row>
    <row r="182" spans="1:6" ht="12.75" customHeight="1" x14ac:dyDescent="0.2">
      <c r="A182" s="62">
        <v>3234</v>
      </c>
      <c r="B182" s="64" t="s">
        <v>414</v>
      </c>
      <c r="C182" s="267" t="s">
        <v>415</v>
      </c>
      <c r="D182" s="193">
        <v>82970.75</v>
      </c>
      <c r="E182" s="193">
        <v>81910.570000000007</v>
      </c>
      <c r="F182" s="44">
        <f t="shared" si="26"/>
        <v>98.722224398357255</v>
      </c>
    </row>
    <row r="183" spans="1:6" ht="12.75" customHeight="1" x14ac:dyDescent="0.2">
      <c r="A183" s="62">
        <v>3235</v>
      </c>
      <c r="B183" s="63" t="s">
        <v>416</v>
      </c>
      <c r="C183" s="267" t="s">
        <v>417</v>
      </c>
      <c r="D183" s="193">
        <v>13912.31</v>
      </c>
      <c r="E183" s="193">
        <v>11611.88</v>
      </c>
      <c r="F183" s="44">
        <f t="shared" si="26"/>
        <v>83.464787659274407</v>
      </c>
    </row>
    <row r="184" spans="1:6" ht="12.75" customHeight="1" x14ac:dyDescent="0.2">
      <c r="A184" s="62">
        <v>3236</v>
      </c>
      <c r="B184" s="63" t="s">
        <v>418</v>
      </c>
      <c r="C184" s="267" t="s">
        <v>419</v>
      </c>
      <c r="D184" s="193">
        <v>7439.13</v>
      </c>
      <c r="E184" s="193">
        <v>12442.33</v>
      </c>
      <c r="F184" s="44">
        <f t="shared" si="26"/>
        <v>167.25517634454565</v>
      </c>
    </row>
    <row r="185" spans="1:6" ht="12.75" customHeight="1" x14ac:dyDescent="0.2">
      <c r="A185" s="62">
        <v>3237</v>
      </c>
      <c r="B185" s="63" t="s">
        <v>420</v>
      </c>
      <c r="C185" s="267" t="s">
        <v>421</v>
      </c>
      <c r="D185" s="193">
        <v>75606.25</v>
      </c>
      <c r="E185" s="193">
        <v>79616.53</v>
      </c>
      <c r="F185" s="44">
        <f t="shared" si="26"/>
        <v>105.30416466892618</v>
      </c>
    </row>
    <row r="186" spans="1:6" ht="12.75" customHeight="1" x14ac:dyDescent="0.2">
      <c r="A186" s="62">
        <v>3238</v>
      </c>
      <c r="B186" s="63" t="s">
        <v>422</v>
      </c>
      <c r="C186" s="267" t="s">
        <v>423</v>
      </c>
      <c r="D186" s="193">
        <v>16675.830000000002</v>
      </c>
      <c r="E186" s="193">
        <v>18205.8</v>
      </c>
      <c r="F186" s="44">
        <f t="shared" si="26"/>
        <v>109.17477570831555</v>
      </c>
    </row>
    <row r="187" spans="1:6" ht="12.75" customHeight="1" x14ac:dyDescent="0.2">
      <c r="A187" s="62">
        <v>3239</v>
      </c>
      <c r="B187" s="63" t="s">
        <v>424</v>
      </c>
      <c r="C187" s="267" t="s">
        <v>425</v>
      </c>
      <c r="D187" s="193">
        <v>14304.16</v>
      </c>
      <c r="E187" s="193">
        <v>21355.98</v>
      </c>
      <c r="F187" s="44">
        <f t="shared" si="26"/>
        <v>149.29908502142032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48692.81</v>
      </c>
      <c r="E194" s="59">
        <f t="shared" si="36"/>
        <v>61177.06</v>
      </c>
      <c r="F194" s="44">
        <f t="shared" si="26"/>
        <v>125.63879554291486</v>
      </c>
    </row>
    <row r="195" spans="1:6" ht="12.75" customHeight="1" x14ac:dyDescent="0.2">
      <c r="A195" s="62">
        <v>3291</v>
      </c>
      <c r="B195" s="182" t="s">
        <v>440</v>
      </c>
      <c r="C195" s="267" t="s">
        <v>441</v>
      </c>
      <c r="D195" s="193">
        <v>8686</v>
      </c>
      <c r="E195" s="193">
        <v>17701.400000000001</v>
      </c>
      <c r="F195" s="44">
        <f t="shared" si="26"/>
        <v>203.79230946350452</v>
      </c>
    </row>
    <row r="196" spans="1:6" ht="12.75" customHeight="1" x14ac:dyDescent="0.2">
      <c r="A196" s="62">
        <v>3292</v>
      </c>
      <c r="B196" s="63" t="s">
        <v>442</v>
      </c>
      <c r="C196" s="267" t="s">
        <v>443</v>
      </c>
      <c r="D196" s="193">
        <v>6860.98</v>
      </c>
      <c r="E196" s="193">
        <v>3003.93</v>
      </c>
      <c r="F196" s="44">
        <f t="shared" si="26"/>
        <v>43.782812367912456</v>
      </c>
    </row>
    <row r="197" spans="1:6" ht="12.75" customHeight="1" x14ac:dyDescent="0.2">
      <c r="A197" s="62">
        <v>3293</v>
      </c>
      <c r="B197" s="63" t="s">
        <v>444</v>
      </c>
      <c r="C197" s="267" t="s">
        <v>445</v>
      </c>
      <c r="D197" s="193">
        <v>9808.83</v>
      </c>
      <c r="E197" s="193">
        <v>17514.23</v>
      </c>
      <c r="F197" s="44">
        <f t="shared" si="26"/>
        <v>178.55575027806577</v>
      </c>
    </row>
    <row r="198" spans="1:6" ht="12.75" customHeight="1" x14ac:dyDescent="0.2">
      <c r="A198" s="62">
        <v>3294</v>
      </c>
      <c r="B198" s="63" t="s">
        <v>446</v>
      </c>
      <c r="C198" s="267" t="s">
        <v>447</v>
      </c>
      <c r="D198" s="193">
        <v>3480</v>
      </c>
      <c r="E198" s="193">
        <v>2780</v>
      </c>
      <c r="F198" s="44">
        <f t="shared" si="26"/>
        <v>79.885057471264361</v>
      </c>
    </row>
    <row r="199" spans="1:6" ht="12.75" customHeight="1" x14ac:dyDescent="0.2">
      <c r="A199" s="62">
        <v>3295</v>
      </c>
      <c r="B199" s="63" t="s">
        <v>448</v>
      </c>
      <c r="C199" s="267" t="s">
        <v>449</v>
      </c>
      <c r="D199" s="193">
        <v>17312.97</v>
      </c>
      <c r="E199" s="193">
        <v>17603.669999999998</v>
      </c>
      <c r="F199" s="44">
        <f t="shared" si="26"/>
        <v>101.67908799010219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2544.0300000000002</v>
      </c>
      <c r="E201" s="193">
        <v>2573.83</v>
      </c>
      <c r="F201" s="44">
        <f t="shared" si="26"/>
        <v>101.17136983447521</v>
      </c>
    </row>
    <row r="202" spans="1:6" ht="12.75" customHeight="1" x14ac:dyDescent="0.2">
      <c r="A202" s="62">
        <v>34</v>
      </c>
      <c r="B202" s="182" t="s">
        <v>454</v>
      </c>
      <c r="C202" s="267" t="s">
        <v>455</v>
      </c>
      <c r="D202" s="59">
        <f t="shared" ref="D202:E202" si="37">D203+D208+D216</f>
        <v>11472.970000000001</v>
      </c>
      <c r="E202" s="59">
        <f t="shared" si="37"/>
        <v>11742.45</v>
      </c>
      <c r="F202" s="44">
        <f t="shared" si="26"/>
        <v>102.34882510805834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6228.37</v>
      </c>
      <c r="E208" s="59">
        <f t="shared" si="39"/>
        <v>4853.93</v>
      </c>
      <c r="F208" s="44">
        <f t="shared" si="26"/>
        <v>77.932589104372425</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6228.37</v>
      </c>
      <c r="E211" s="193">
        <v>4853.93</v>
      </c>
      <c r="F211" s="44">
        <f t="shared" si="26"/>
        <v>77.932589104372425</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5244.6</v>
      </c>
      <c r="E216" s="59">
        <f t="shared" si="40"/>
        <v>6888.52</v>
      </c>
      <c r="F216" s="44">
        <f t="shared" si="26"/>
        <v>131.34500247874004</v>
      </c>
    </row>
    <row r="217" spans="1:6" ht="12.75" customHeight="1" x14ac:dyDescent="0.2">
      <c r="A217" s="62">
        <v>3431</v>
      </c>
      <c r="B217" s="181" t="s">
        <v>484</v>
      </c>
      <c r="C217" s="267" t="s">
        <v>485</v>
      </c>
      <c r="D217" s="193">
        <v>5043.3900000000003</v>
      </c>
      <c r="E217" s="193">
        <v>6888.52</v>
      </c>
      <c r="F217" s="44">
        <f t="shared" si="26"/>
        <v>136.58511437743263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201.21</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15.47</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15.47</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15.47</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456042.25</v>
      </c>
      <c r="E230" s="59">
        <f>E231+E234+E237+E242+E246+E250+E254+E257</f>
        <v>1079892.3799999999</v>
      </c>
      <c r="F230" s="44">
        <f t="shared" ref="F230:F245" si="44">IF(D230&lt;&gt;0,IF(E230/D230&gt;=100,"&gt;&gt;100",E230/D230*100),"-")</f>
        <v>236.79656435341241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3901.61</v>
      </c>
      <c r="E237" s="59">
        <f t="shared" si="47"/>
        <v>350800</v>
      </c>
      <c r="F237" s="44">
        <f t="shared" si="44"/>
        <v>8991.1600595651544</v>
      </c>
    </row>
    <row r="238" spans="1:6" ht="12" x14ac:dyDescent="0.2">
      <c r="A238" s="62">
        <v>3631</v>
      </c>
      <c r="B238" s="64" t="s">
        <v>526</v>
      </c>
      <c r="C238" s="267" t="s">
        <v>527</v>
      </c>
      <c r="D238" s="193">
        <v>3901.61</v>
      </c>
      <c r="E238" s="193">
        <v>800</v>
      </c>
      <c r="F238" s="44">
        <f t="shared" si="44"/>
        <v>20.504355894105252</v>
      </c>
    </row>
    <row r="239" spans="1:6" ht="12" x14ac:dyDescent="0.2">
      <c r="A239" s="62">
        <v>3632</v>
      </c>
      <c r="B239" s="64" t="s">
        <v>528</v>
      </c>
      <c r="C239" s="267" t="s">
        <v>529</v>
      </c>
      <c r="D239" s="193">
        <v>0</v>
      </c>
      <c r="E239" s="193">
        <v>350000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189564.74000000002</v>
      </c>
      <c r="E246" s="59">
        <f t="shared" si="48"/>
        <v>294503.25</v>
      </c>
      <c r="F246" s="44">
        <f t="shared" ref="F246:F249" si="49">IF(D246&lt;&gt;0,IF(E246/D246&gt;=100,"&gt;&gt;100",E246/D246*100),"-")</f>
        <v>155.35761028132129</v>
      </c>
    </row>
    <row r="247" spans="1:6" ht="12.75" customHeight="1" x14ac:dyDescent="0.2">
      <c r="A247" s="62" t="s">
        <v>541</v>
      </c>
      <c r="B247" s="63" t="s">
        <v>542</v>
      </c>
      <c r="C247" s="267" t="s">
        <v>541</v>
      </c>
      <c r="D247" s="193">
        <v>182655.23</v>
      </c>
      <c r="E247" s="193">
        <v>293970.5</v>
      </c>
      <c r="F247" s="44">
        <f t="shared" si="49"/>
        <v>160.94283202293192</v>
      </c>
    </row>
    <row r="248" spans="1:6" ht="12.75" customHeight="1" x14ac:dyDescent="0.2">
      <c r="A248" s="62" t="s">
        <v>543</v>
      </c>
      <c r="B248" s="63" t="s">
        <v>544</v>
      </c>
      <c r="C248" s="267" t="s">
        <v>543</v>
      </c>
      <c r="D248" s="193">
        <v>6909.51</v>
      </c>
      <c r="E248" s="193">
        <v>532.75</v>
      </c>
      <c r="F248" s="44">
        <f t="shared" si="49"/>
        <v>7.710387567280458</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262575.90000000002</v>
      </c>
      <c r="E250" s="59">
        <f t="shared" si="50"/>
        <v>434589.13</v>
      </c>
      <c r="F250" s="44">
        <f t="shared" ref="F250:F253" si="51">IF(D250&lt;&gt;0,IF(E250/D250&gt;=100,"&gt;&gt;100",E250/D250*100),"-")</f>
        <v>165.5099078018965</v>
      </c>
    </row>
    <row r="251" spans="1:6" ht="24" x14ac:dyDescent="0.2">
      <c r="A251" s="62">
        <v>3672</v>
      </c>
      <c r="B251" s="63" t="s">
        <v>549</v>
      </c>
      <c r="C251" s="267" t="s">
        <v>550</v>
      </c>
      <c r="D251" s="193">
        <v>262575.90000000002</v>
      </c>
      <c r="E251" s="193">
        <v>432604.07</v>
      </c>
      <c r="F251" s="44">
        <f t="shared" si="51"/>
        <v>164.7539130590431</v>
      </c>
    </row>
    <row r="252" spans="1:6" ht="24" x14ac:dyDescent="0.2">
      <c r="A252" s="62">
        <v>3673</v>
      </c>
      <c r="B252" s="63" t="s">
        <v>551</v>
      </c>
      <c r="C252" s="267" t="s">
        <v>552</v>
      </c>
      <c r="D252" s="193">
        <v>0</v>
      </c>
      <c r="E252" s="193">
        <v>1985.06</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108405.34</v>
      </c>
      <c r="E262" s="59">
        <f t="shared" si="55"/>
        <v>210985.34</v>
      </c>
      <c r="F262" s="44">
        <f t="shared" ref="F262:F268" si="56">IF(D262&lt;&gt;0,IF(E262/D262&gt;=100,"&gt;&gt;100",E262/D262*100),"-")</f>
        <v>194.62633482815514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108405.34</v>
      </c>
      <c r="E269" s="59">
        <f t="shared" si="58"/>
        <v>210985.34</v>
      </c>
      <c r="F269" s="44">
        <f t="shared" ref="F269:F272" si="59">IF(D269&lt;&gt;0,IF(E269/D269&gt;=100,"&gt;&gt;100",E269/D269*100),"-")</f>
        <v>194.62633482815514</v>
      </c>
    </row>
    <row r="270" spans="1:6" ht="12.75" customHeight="1" x14ac:dyDescent="0.2">
      <c r="A270" s="62">
        <v>3721</v>
      </c>
      <c r="B270" s="64" t="s">
        <v>581</v>
      </c>
      <c r="C270" s="267" t="s">
        <v>582</v>
      </c>
      <c r="D270" s="193">
        <v>45525</v>
      </c>
      <c r="E270" s="193">
        <v>152900</v>
      </c>
      <c r="F270" s="44">
        <f t="shared" si="59"/>
        <v>335.85941790225149</v>
      </c>
    </row>
    <row r="271" spans="1:6" ht="12.75" customHeight="1" x14ac:dyDescent="0.2">
      <c r="A271" s="62">
        <v>3722</v>
      </c>
      <c r="B271" s="64" t="s">
        <v>583</v>
      </c>
      <c r="C271" s="267" t="s">
        <v>584</v>
      </c>
      <c r="D271" s="193">
        <v>62880.34</v>
      </c>
      <c r="E271" s="193">
        <v>58085.34</v>
      </c>
      <c r="F271" s="44">
        <f t="shared" si="59"/>
        <v>92.37440510022688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94277.03</v>
      </c>
      <c r="E273" s="59">
        <f t="shared" si="60"/>
        <v>278865.24</v>
      </c>
      <c r="F273" s="44">
        <f t="shared" ref="F273:F277" si="61">IF(D273&lt;&gt;0,IF(E273/D273&gt;=100,"&gt;&gt;100",E273/D273*100),"-")</f>
        <v>295.79340800192796</v>
      </c>
    </row>
    <row r="274" spans="1:6" ht="12.75" customHeight="1" x14ac:dyDescent="0.2">
      <c r="A274" s="62">
        <v>381</v>
      </c>
      <c r="B274" s="63" t="s">
        <v>589</v>
      </c>
      <c r="C274" s="267" t="s">
        <v>590</v>
      </c>
      <c r="D274" s="59">
        <f t="shared" ref="D274:E274" si="62">SUM(D275:D277)</f>
        <v>94277.03</v>
      </c>
      <c r="E274" s="59">
        <f t="shared" si="62"/>
        <v>128876.16</v>
      </c>
      <c r="F274" s="44">
        <f t="shared" si="61"/>
        <v>136.69942720936373</v>
      </c>
    </row>
    <row r="275" spans="1:6" ht="12.75" customHeight="1" x14ac:dyDescent="0.2">
      <c r="A275" s="62">
        <v>3811</v>
      </c>
      <c r="B275" s="63" t="s">
        <v>591</v>
      </c>
      <c r="C275" s="267" t="s">
        <v>592</v>
      </c>
      <c r="D275" s="193">
        <v>94277.03</v>
      </c>
      <c r="E275" s="193">
        <v>128876.16</v>
      </c>
      <c r="F275" s="44">
        <f t="shared" si="61"/>
        <v>136.69942720936373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149989.07999999999</v>
      </c>
      <c r="F289" s="44" t="str">
        <f t="shared" si="66"/>
        <v>-</v>
      </c>
    </row>
    <row r="290" spans="1:6" ht="24" x14ac:dyDescent="0.2">
      <c r="A290" s="62">
        <v>3861</v>
      </c>
      <c r="B290" s="63" t="s">
        <v>620</v>
      </c>
      <c r="C290" s="267" t="s">
        <v>621</v>
      </c>
      <c r="D290" s="193">
        <v>0</v>
      </c>
      <c r="E290" s="193">
        <v>149989.07999999999</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1617907.04</v>
      </c>
      <c r="E299" s="59">
        <f>E152-E297+E298</f>
        <v>2910502.3</v>
      </c>
      <c r="F299" s="44">
        <f t="shared" si="68"/>
        <v>179.89304873783107</v>
      </c>
    </row>
    <row r="300" spans="1:6" ht="12.75" customHeight="1" x14ac:dyDescent="0.2">
      <c r="A300" s="62" t="s">
        <v>630</v>
      </c>
      <c r="B300" s="63" t="s">
        <v>641</v>
      </c>
      <c r="C300" s="267" t="s">
        <v>642</v>
      </c>
      <c r="D300" s="59">
        <f>IF(D6&gt;=D299,D6-D299,0)</f>
        <v>698735.79999999981</v>
      </c>
      <c r="E300" s="59">
        <f>IF(E6&gt;=E299,E6-E299,0)</f>
        <v>0</v>
      </c>
      <c r="F300" s="44">
        <f t="shared" si="68"/>
        <v>0</v>
      </c>
    </row>
    <row r="301" spans="1:6" ht="12.75" customHeight="1" x14ac:dyDescent="0.2">
      <c r="A301" s="62" t="s">
        <v>630</v>
      </c>
      <c r="B301" s="63" t="s">
        <v>643</v>
      </c>
      <c r="C301" s="267" t="s">
        <v>644</v>
      </c>
      <c r="D301" s="59">
        <f>IF(D299&gt;=D6,D299-D6,0)</f>
        <v>0</v>
      </c>
      <c r="E301" s="59">
        <f>IF(E299&gt;=E6,E299-E6,0)</f>
        <v>130272.50999999978</v>
      </c>
      <c r="F301" s="44" t="str">
        <f t="shared" si="68"/>
        <v>-</v>
      </c>
    </row>
    <row r="302" spans="1:6" ht="12.75" customHeight="1" x14ac:dyDescent="0.2">
      <c r="A302" s="62">
        <v>92211</v>
      </c>
      <c r="B302" s="63" t="s">
        <v>645</v>
      </c>
      <c r="C302" s="267" t="s">
        <v>646</v>
      </c>
      <c r="D302" s="193">
        <v>3384228.35</v>
      </c>
      <c r="E302" s="193">
        <v>6097528.4199999999</v>
      </c>
      <c r="F302" s="44">
        <f t="shared" si="68"/>
        <v>180.1748519717944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2307110.33</v>
      </c>
      <c r="E304" s="193">
        <v>1304659.04</v>
      </c>
      <c r="F304" s="44">
        <f t="shared" si="68"/>
        <v>56.549486300466612</v>
      </c>
    </row>
    <row r="305" spans="1:6" ht="12" x14ac:dyDescent="0.2">
      <c r="A305" s="62">
        <v>9661</v>
      </c>
      <c r="B305" s="228" t="s">
        <v>651</v>
      </c>
      <c r="C305" s="267" t="s">
        <v>652</v>
      </c>
      <c r="D305" s="193">
        <v>8086.7</v>
      </c>
      <c r="E305" s="193">
        <v>8781.34</v>
      </c>
      <c r="F305" s="44">
        <f t="shared" si="68"/>
        <v>108.58990688414309</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46236.090000000004</v>
      </c>
      <c r="E308" s="59">
        <f t="shared" si="71"/>
        <v>34442.29</v>
      </c>
      <c r="F308" s="44">
        <f t="shared" ref="F308:F428" si="72">IF(D308&lt;&gt;0,IF(E308/D308&gt;=100,"&gt;&gt;100",E308/D308*100),"-")</f>
        <v>74.492220254783646</v>
      </c>
    </row>
    <row r="309" spans="1:6" ht="12.75" customHeight="1" x14ac:dyDescent="0.2">
      <c r="A309" s="62">
        <v>71</v>
      </c>
      <c r="B309" s="63" t="s">
        <v>658</v>
      </c>
      <c r="C309" s="267" t="s">
        <v>659</v>
      </c>
      <c r="D309" s="59">
        <f t="shared" ref="D309:E309" si="73">D310+D314</f>
        <v>45919.54</v>
      </c>
      <c r="E309" s="59">
        <f t="shared" si="73"/>
        <v>34149.660000000003</v>
      </c>
      <c r="F309" s="44">
        <f t="shared" si="72"/>
        <v>74.368471461168824</v>
      </c>
    </row>
    <row r="310" spans="1:6" ht="24" x14ac:dyDescent="0.2">
      <c r="A310" s="62">
        <v>711</v>
      </c>
      <c r="B310" s="63" t="s">
        <v>660</v>
      </c>
      <c r="C310" s="267" t="s">
        <v>661</v>
      </c>
      <c r="D310" s="59">
        <f t="shared" ref="D310:E310" si="74">SUM(D311:D313)</f>
        <v>45919.54</v>
      </c>
      <c r="E310" s="59">
        <f t="shared" si="74"/>
        <v>34149.660000000003</v>
      </c>
      <c r="F310" s="44">
        <f t="shared" si="72"/>
        <v>74.368471461168824</v>
      </c>
    </row>
    <row r="311" spans="1:6" ht="12.75" customHeight="1" x14ac:dyDescent="0.2">
      <c r="A311" s="62">
        <v>7111</v>
      </c>
      <c r="B311" s="63" t="s">
        <v>662</v>
      </c>
      <c r="C311" s="267" t="s">
        <v>663</v>
      </c>
      <c r="D311" s="193">
        <v>45919.54</v>
      </c>
      <c r="E311" s="193">
        <v>34149.660000000003</v>
      </c>
      <c r="F311" s="44">
        <f t="shared" si="72"/>
        <v>74.368471461168824</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316.55</v>
      </c>
      <c r="E321" s="59">
        <f t="shared" si="76"/>
        <v>292.63</v>
      </c>
      <c r="F321" s="44">
        <f t="shared" si="72"/>
        <v>92.443531827515386</v>
      </c>
    </row>
    <row r="322" spans="1:6" ht="12.75" customHeight="1" x14ac:dyDescent="0.2">
      <c r="A322" s="62">
        <v>721</v>
      </c>
      <c r="B322" s="63" t="s">
        <v>684</v>
      </c>
      <c r="C322" s="267" t="s">
        <v>685</v>
      </c>
      <c r="D322" s="59">
        <f t="shared" ref="D322:E322" si="77">SUM(D323:D326)</f>
        <v>316.55</v>
      </c>
      <c r="E322" s="59">
        <f t="shared" si="77"/>
        <v>292.63</v>
      </c>
      <c r="F322" s="44">
        <f t="shared" si="72"/>
        <v>92.443531827515386</v>
      </c>
    </row>
    <row r="323" spans="1:6" ht="12.75" customHeight="1" x14ac:dyDescent="0.2">
      <c r="A323" s="62">
        <v>7211</v>
      </c>
      <c r="B323" s="63" t="s">
        <v>686</v>
      </c>
      <c r="C323" s="267" t="s">
        <v>687</v>
      </c>
      <c r="D323" s="193">
        <v>316.55</v>
      </c>
      <c r="E323" s="193">
        <v>292.63</v>
      </c>
      <c r="F323" s="44">
        <f t="shared" si="72"/>
        <v>92.443531827515386</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707697.78</v>
      </c>
      <c r="E360" s="59">
        <f t="shared" si="86"/>
        <v>565669.55000000005</v>
      </c>
      <c r="F360" s="44">
        <f t="shared" si="72"/>
        <v>79.930948773076565</v>
      </c>
    </row>
    <row r="361" spans="1:6" ht="12.75" customHeight="1" x14ac:dyDescent="0.2">
      <c r="A361" s="62">
        <v>41</v>
      </c>
      <c r="B361" s="63" t="s">
        <v>762</v>
      </c>
      <c r="C361" s="267" t="s">
        <v>763</v>
      </c>
      <c r="D361" s="59">
        <f t="shared" ref="D361:E361" si="87">D362+D366</f>
        <v>80643.61</v>
      </c>
      <c r="E361" s="59">
        <f t="shared" si="87"/>
        <v>0</v>
      </c>
      <c r="F361" s="44">
        <f t="shared" si="72"/>
        <v>0</v>
      </c>
    </row>
    <row r="362" spans="1:6" ht="12.75" customHeight="1" x14ac:dyDescent="0.2">
      <c r="A362" s="62">
        <v>411</v>
      </c>
      <c r="B362" s="63" t="s">
        <v>764</v>
      </c>
      <c r="C362" s="267" t="s">
        <v>765</v>
      </c>
      <c r="D362" s="59">
        <f t="shared" ref="D362:E362" si="88">SUM(D363:D365)</f>
        <v>15070.72</v>
      </c>
      <c r="E362" s="59">
        <f t="shared" si="88"/>
        <v>0</v>
      </c>
      <c r="F362" s="44">
        <f t="shared" si="72"/>
        <v>0</v>
      </c>
    </row>
    <row r="363" spans="1:6" ht="12.75" customHeight="1" x14ac:dyDescent="0.2">
      <c r="A363" s="62">
        <v>4111</v>
      </c>
      <c r="B363" s="63" t="s">
        <v>662</v>
      </c>
      <c r="C363" s="267" t="s">
        <v>766</v>
      </c>
      <c r="D363" s="193">
        <v>15070.72</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65572.89</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65572.89</v>
      </c>
      <c r="E370" s="193"/>
      <c r="F370" s="44">
        <f t="shared" si="72"/>
        <v>0</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627054.17000000004</v>
      </c>
      <c r="E373" s="59">
        <f t="shared" si="90"/>
        <v>565669.55000000005</v>
      </c>
      <c r="F373" s="44">
        <f t="shared" si="72"/>
        <v>90.210635231083785</v>
      </c>
    </row>
    <row r="374" spans="1:6" ht="12.75" customHeight="1" x14ac:dyDescent="0.2">
      <c r="A374" s="62">
        <v>421</v>
      </c>
      <c r="B374" s="63" t="s">
        <v>780</v>
      </c>
      <c r="C374" s="267" t="s">
        <v>781</v>
      </c>
      <c r="D374" s="59">
        <f t="shared" ref="D374:E374" si="91">SUM(D375:D378)</f>
        <v>568118.33000000007</v>
      </c>
      <c r="E374" s="59">
        <f t="shared" si="91"/>
        <v>519955.34</v>
      </c>
      <c r="F374" s="44">
        <f t="shared" si="72"/>
        <v>91.522366476012124</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503355.83</v>
      </c>
      <c r="E376" s="193">
        <v>429967.71</v>
      </c>
      <c r="F376" s="44">
        <f t="shared" si="72"/>
        <v>85.420230456057297</v>
      </c>
    </row>
    <row r="377" spans="1:6" ht="12.75" customHeight="1" x14ac:dyDescent="0.2">
      <c r="A377" s="62">
        <v>4213</v>
      </c>
      <c r="B377" s="63" t="s">
        <v>690</v>
      </c>
      <c r="C377" s="267" t="s">
        <v>784</v>
      </c>
      <c r="D377" s="193">
        <v>36637.5</v>
      </c>
      <c r="E377" s="193">
        <v>9750</v>
      </c>
      <c r="F377" s="44">
        <f t="shared" si="72"/>
        <v>26.612077789150462</v>
      </c>
    </row>
    <row r="378" spans="1:6" ht="12.75" customHeight="1" x14ac:dyDescent="0.2">
      <c r="A378" s="62">
        <v>4214</v>
      </c>
      <c r="B378" s="63" t="s">
        <v>692</v>
      </c>
      <c r="C378" s="267" t="s">
        <v>785</v>
      </c>
      <c r="D378" s="193">
        <v>28125</v>
      </c>
      <c r="E378" s="193">
        <v>80237.63</v>
      </c>
      <c r="F378" s="44">
        <f t="shared" si="72"/>
        <v>285.2893511111111</v>
      </c>
    </row>
    <row r="379" spans="1:6" ht="12.75" customHeight="1" x14ac:dyDescent="0.2">
      <c r="A379" s="62">
        <v>422</v>
      </c>
      <c r="B379" s="63" t="s">
        <v>786</v>
      </c>
      <c r="C379" s="267" t="s">
        <v>787</v>
      </c>
      <c r="D379" s="59">
        <f t="shared" ref="D379:E379" si="92">SUM(D380:D387)</f>
        <v>11869.35</v>
      </c>
      <c r="E379" s="59">
        <f t="shared" si="92"/>
        <v>28437.61</v>
      </c>
      <c r="F379" s="44">
        <f t="shared" si="72"/>
        <v>239.58860426223848</v>
      </c>
    </row>
    <row r="380" spans="1:6" ht="12.75" customHeight="1" x14ac:dyDescent="0.2">
      <c r="A380" s="62">
        <v>4221</v>
      </c>
      <c r="B380" s="63" t="s">
        <v>696</v>
      </c>
      <c r="C380" s="267" t="s">
        <v>788</v>
      </c>
      <c r="D380" s="193">
        <v>7695.35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1526.61</v>
      </c>
      <c r="F382" s="44" t="str">
        <f t="shared" si="72"/>
        <v>-</v>
      </c>
    </row>
    <row r="383" spans="1:6" ht="12.75" customHeight="1" x14ac:dyDescent="0.2">
      <c r="A383" s="62">
        <v>4224</v>
      </c>
      <c r="B383" s="63" t="s">
        <v>702</v>
      </c>
      <c r="C383" s="267" t="s">
        <v>792</v>
      </c>
      <c r="D383" s="193">
        <v>0</v>
      </c>
      <c r="E383" s="193">
        <v>26911</v>
      </c>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4174</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25000</v>
      </c>
      <c r="E388" s="59">
        <f t="shared" si="93"/>
        <v>0</v>
      </c>
      <c r="F388" s="44">
        <f t="shared" si="72"/>
        <v>0</v>
      </c>
    </row>
    <row r="389" spans="1:6" ht="12.75" customHeight="1" x14ac:dyDescent="0.2">
      <c r="A389" s="62">
        <v>4231</v>
      </c>
      <c r="B389" s="63" t="s">
        <v>714</v>
      </c>
      <c r="C389" s="267" t="s">
        <v>799</v>
      </c>
      <c r="D389" s="193">
        <v>25000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13875</v>
      </c>
      <c r="E393" s="59">
        <f t="shared" si="94"/>
        <v>14000</v>
      </c>
      <c r="F393" s="44">
        <f t="shared" si="72"/>
        <v>100.90090090090089</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13875</v>
      </c>
      <c r="E395" s="193">
        <v>14000</v>
      </c>
      <c r="F395" s="44">
        <f t="shared" si="72"/>
        <v>100.90090090090089</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8191.49</v>
      </c>
      <c r="E401" s="59">
        <f t="shared" si="96"/>
        <v>3276.6</v>
      </c>
      <c r="F401" s="44">
        <f t="shared" si="72"/>
        <v>40.000048831165024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8191.49</v>
      </c>
      <c r="E404" s="193">
        <v>3276.6</v>
      </c>
      <c r="F404" s="44">
        <f t="shared" si="72"/>
        <v>40.000048831165024</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661461.69000000006</v>
      </c>
      <c r="E418" s="59">
        <f t="shared" si="102"/>
        <v>531227.26</v>
      </c>
      <c r="F418" s="44">
        <f t="shared" si="72"/>
        <v>80.311115221200481</v>
      </c>
    </row>
    <row r="419" spans="1:6" ht="12.75" customHeight="1" x14ac:dyDescent="0.2">
      <c r="A419" s="62">
        <v>92212</v>
      </c>
      <c r="B419" s="63" t="s">
        <v>845</v>
      </c>
      <c r="C419" s="267" t="s">
        <v>846</v>
      </c>
      <c r="D419" s="193">
        <v>522644.43</v>
      </c>
      <c r="E419" s="193">
        <v>0</v>
      </c>
      <c r="F419" s="44">
        <f t="shared" si="72"/>
        <v>0</v>
      </c>
    </row>
    <row r="420" spans="1:6" ht="12.75" customHeight="1" x14ac:dyDescent="0.2">
      <c r="A420" s="62">
        <v>92222</v>
      </c>
      <c r="B420" s="63" t="s">
        <v>847</v>
      </c>
      <c r="C420" s="267" t="s">
        <v>848</v>
      </c>
      <c r="D420" s="193">
        <v>0</v>
      </c>
      <c r="E420" s="193">
        <v>1097220.93</v>
      </c>
      <c r="F420" s="44" t="str">
        <f t="shared" si="72"/>
        <v>-</v>
      </c>
    </row>
    <row r="421" spans="1:6" ht="12.75" customHeight="1" x14ac:dyDescent="0.2">
      <c r="A421" s="62">
        <v>97</v>
      </c>
      <c r="B421" s="228" t="s">
        <v>849</v>
      </c>
      <c r="C421" s="267" t="s">
        <v>850</v>
      </c>
      <c r="D421" s="193">
        <v>445739.62</v>
      </c>
      <c r="E421" s="193">
        <v>270587.34999999998</v>
      </c>
      <c r="F421" s="44">
        <f t="shared" si="72"/>
        <v>60.705249849676811</v>
      </c>
    </row>
    <row r="422" spans="1:6" ht="12.75" customHeight="1" x14ac:dyDescent="0.2">
      <c r="A422" s="62" t="s">
        <v>630</v>
      </c>
      <c r="B422" s="63" t="s">
        <v>851</v>
      </c>
      <c r="C422" s="267" t="s">
        <v>852</v>
      </c>
      <c r="D422" s="59">
        <f>D6+D308</f>
        <v>2362878.9299999997</v>
      </c>
      <c r="E422" s="59">
        <f>E6+E308</f>
        <v>2814672.08</v>
      </c>
      <c r="F422" s="44">
        <f t="shared" si="72"/>
        <v>119.1204527774938</v>
      </c>
    </row>
    <row r="423" spans="1:6" ht="12.75" customHeight="1" x14ac:dyDescent="0.2">
      <c r="A423" s="62" t="s">
        <v>630</v>
      </c>
      <c r="B423" s="63" t="s">
        <v>853</v>
      </c>
      <c r="C423" s="267" t="s">
        <v>854</v>
      </c>
      <c r="D423" s="59">
        <f t="shared" ref="D423:E423" si="103">D299+D360</f>
        <v>2325604.8200000003</v>
      </c>
      <c r="E423" s="59">
        <f t="shared" si="103"/>
        <v>3476171.8499999996</v>
      </c>
      <c r="F423" s="44">
        <f t="shared" si="72"/>
        <v>149.47388395935639</v>
      </c>
    </row>
    <row r="424" spans="1:6" ht="12.75" customHeight="1" x14ac:dyDescent="0.2">
      <c r="A424" s="62" t="s">
        <v>630</v>
      </c>
      <c r="B424" s="63" t="s">
        <v>855</v>
      </c>
      <c r="C424" s="267" t="s">
        <v>856</v>
      </c>
      <c r="D424" s="59">
        <f t="shared" ref="D424:E424" si="104">IF(D422&gt;=D423,D422-D423,0)</f>
        <v>37274.109999999404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661499.76999999955</v>
      </c>
      <c r="F425" s="44" t="str">
        <f t="shared" si="72"/>
        <v>-</v>
      </c>
    </row>
    <row r="426" spans="1:6" ht="12.75" customHeight="1" x14ac:dyDescent="0.2">
      <c r="A426" s="271" t="s">
        <v>859</v>
      </c>
      <c r="B426" s="182" t="s">
        <v>860</v>
      </c>
      <c r="C426" s="272" t="s">
        <v>861</v>
      </c>
      <c r="D426" s="59">
        <f t="shared" ref="D426:E426" si="106">IF(D302-D303+D419-D420&gt;=0,D302-D303+D419-D420,0)</f>
        <v>3906872.7800000003</v>
      </c>
      <c r="E426" s="59">
        <f t="shared" si="106"/>
        <v>5000307.49</v>
      </c>
      <c r="F426" s="44">
        <f t="shared" si="72"/>
        <v>127.98746648719901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2752849.95</v>
      </c>
      <c r="E428" s="80">
        <f t="shared" si="108"/>
        <v>1575246.3900000001</v>
      </c>
      <c r="F428" s="60">
        <f t="shared" si="72"/>
        <v>57.22238475075622</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84745.86</v>
      </c>
      <c r="E535" s="59">
        <f>E536+E571+E584+E597+E629</f>
        <v>80955.239999999991</v>
      </c>
      <c r="F535" s="44">
        <f t="shared" si="109"/>
        <v>95.527073534919566</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7581.24</v>
      </c>
      <c r="E584" s="59">
        <f t="shared" si="147"/>
        <v>3790.62</v>
      </c>
      <c r="F584" s="44">
        <f t="shared" si="109"/>
        <v>50</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7581.24</v>
      </c>
      <c r="E589" s="59">
        <f t="shared" si="149"/>
        <v>3790.62</v>
      </c>
      <c r="F589" s="44">
        <f t="shared" si="109"/>
        <v>50</v>
      </c>
    </row>
    <row r="590" spans="1:6" ht="12.75" customHeight="1" x14ac:dyDescent="0.2">
      <c r="A590" s="62">
        <v>5321</v>
      </c>
      <c r="B590" s="64" t="s">
        <v>1180</v>
      </c>
      <c r="C590" s="267" t="s">
        <v>1181</v>
      </c>
      <c r="D590" s="193">
        <v>7581.24</v>
      </c>
      <c r="E590" s="193">
        <v>3790.62</v>
      </c>
      <c r="F590" s="44">
        <f t="shared" si="109"/>
        <v>50</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77164.62</v>
      </c>
      <c r="E597" s="59">
        <f t="shared" si="152"/>
        <v>77164.62</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77164.62</v>
      </c>
      <c r="E603" s="59">
        <f t="shared" si="154"/>
        <v>77164.62</v>
      </c>
      <c r="F603" s="44">
        <f t="shared" si="109"/>
        <v>100</v>
      </c>
    </row>
    <row r="604" spans="1:6" ht="12.75" customHeight="1" x14ac:dyDescent="0.2">
      <c r="A604" s="62">
        <v>5422</v>
      </c>
      <c r="B604" s="63" t="s">
        <v>1206</v>
      </c>
      <c r="C604" s="267" t="s">
        <v>1207</v>
      </c>
      <c r="D604" s="193">
        <v>77164.62</v>
      </c>
      <c r="E604" s="193">
        <v>77164.62</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84745.86</v>
      </c>
      <c r="E640" s="59">
        <f>IF(E535-E430&gt;=0,E535-E430,0)</f>
        <v>80955.239999999991</v>
      </c>
      <c r="F640" s="44">
        <f t="shared" si="109"/>
        <v>95.527073534919566</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3270609.48</v>
      </c>
      <c r="E642" s="193">
        <v>3440101.2</v>
      </c>
      <c r="F642" s="44">
        <f t="shared" si="109"/>
        <v>105.18226712900007</v>
      </c>
    </row>
    <row r="643" spans="1:6" ht="12.75" customHeight="1" x14ac:dyDescent="0.2">
      <c r="A643" s="62" t="s">
        <v>630</v>
      </c>
      <c r="B643" s="63" t="s">
        <v>1284</v>
      </c>
      <c r="C643" s="267" t="s">
        <v>1285</v>
      </c>
      <c r="D643" s="59">
        <f>D422+D430</f>
        <v>2362878.9299999997</v>
      </c>
      <c r="E643" s="59">
        <f>E422+E430</f>
        <v>2814672.08</v>
      </c>
      <c r="F643" s="44">
        <f t="shared" si="109"/>
        <v>119.1204527774938</v>
      </c>
    </row>
    <row r="644" spans="1:6" ht="12.75" customHeight="1" x14ac:dyDescent="0.2">
      <c r="A644" s="62" t="s">
        <v>630</v>
      </c>
      <c r="B644" s="63" t="s">
        <v>1286</v>
      </c>
      <c r="C644" s="267" t="s">
        <v>1287</v>
      </c>
      <c r="D644" s="59">
        <f>D423+D535</f>
        <v>2410350.6800000002</v>
      </c>
      <c r="E644" s="59">
        <f>E423+E535</f>
        <v>3557127.09</v>
      </c>
      <c r="F644" s="44">
        <f t="shared" si="109"/>
        <v>147.57716043210775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47471.750000000466</v>
      </c>
      <c r="E646" s="59">
        <f t="shared" si="164"/>
        <v>742455.00999999978</v>
      </c>
      <c r="F646" s="44">
        <f t="shared" si="109"/>
        <v>1563.9933434094858</v>
      </c>
    </row>
    <row r="647" spans="1:6" ht="24" x14ac:dyDescent="0.2">
      <c r="A647" s="271" t="s">
        <v>1292</v>
      </c>
      <c r="B647" s="63" t="s">
        <v>1293</v>
      </c>
      <c r="C647" s="272" t="s">
        <v>1292</v>
      </c>
      <c r="D647" s="59">
        <f>IF(D426-D427+D641-D642&gt;=0,D426-D427+D641-D642,0)</f>
        <v>636263.30000000028</v>
      </c>
      <c r="E647" s="59">
        <f>IF(E426-E427+E641-E642&gt;=0,E426-E427+E641-E642,0)</f>
        <v>1560206.29</v>
      </c>
      <c r="F647" s="44">
        <f t="shared" si="109"/>
        <v>245.21393737466855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588791.54999999981</v>
      </c>
      <c r="E649" s="59">
        <f t="shared" si="165"/>
        <v>817751.28000000026</v>
      </c>
      <c r="F649" s="44">
        <f t="shared" si="109"/>
        <v>138.88638177636898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1286444.1599999999</v>
      </c>
      <c r="E653" s="193">
        <v>2406853.4500000002</v>
      </c>
      <c r="F653" s="44">
        <f t="shared" ref="F653:F740" si="167">IF(D653&lt;&gt;0,IF(E653/D653&gt;=100,"&gt;&gt;100",E653/D653*100),"-")</f>
        <v>187.09350353768951</v>
      </c>
    </row>
    <row r="654" spans="1:6" ht="12.75" customHeight="1" x14ac:dyDescent="0.2">
      <c r="A654" s="62" t="s">
        <v>1305</v>
      </c>
      <c r="B654" s="63" t="s">
        <v>1306</v>
      </c>
      <c r="C654" s="267" t="s">
        <v>1305</v>
      </c>
      <c r="D654" s="193">
        <v>3058003.7</v>
      </c>
      <c r="E654" s="193">
        <v>3719349.49</v>
      </c>
      <c r="F654" s="44">
        <f t="shared" si="167"/>
        <v>121.62671647519589</v>
      </c>
    </row>
    <row r="655" spans="1:6" ht="12.75" customHeight="1" x14ac:dyDescent="0.2">
      <c r="A655" s="62" t="s">
        <v>1307</v>
      </c>
      <c r="B655" s="63" t="s">
        <v>1308</v>
      </c>
      <c r="C655" s="267" t="s">
        <v>1307</v>
      </c>
      <c r="D655" s="193">
        <v>3459103.12</v>
      </c>
      <c r="E655" s="193">
        <v>5002451.3</v>
      </c>
      <c r="F655" s="44">
        <f t="shared" si="167"/>
        <v>144.61700407474407</v>
      </c>
    </row>
    <row r="656" spans="1:6" ht="24" x14ac:dyDescent="0.2">
      <c r="A656" s="62">
        <v>11</v>
      </c>
      <c r="B656" s="63" t="s">
        <v>1309</v>
      </c>
      <c r="C656" s="267" t="s">
        <v>1310</v>
      </c>
      <c r="D656" s="59">
        <f t="shared" ref="D656:E656" si="168">+D653+D654-D655</f>
        <v>885344.74000000022</v>
      </c>
      <c r="E656" s="59">
        <f t="shared" si="168"/>
        <v>1123751.6400000006</v>
      </c>
      <c r="F656" s="44">
        <f t="shared" si="167"/>
        <v>126.92814326767223</v>
      </c>
    </row>
    <row r="657" spans="1:6" ht="24" x14ac:dyDescent="0.2">
      <c r="A657" s="62" t="s">
        <v>630</v>
      </c>
      <c r="B657" s="63" t="s">
        <v>1311</v>
      </c>
      <c r="C657" s="267" t="s">
        <v>1312</v>
      </c>
      <c r="D657" s="273">
        <v>14</v>
      </c>
      <c r="E657" s="273">
        <v>13</v>
      </c>
      <c r="F657" s="44">
        <f t="shared" si="167"/>
        <v>92.857142857142861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15</v>
      </c>
      <c r="E659" s="273">
        <v>14</v>
      </c>
      <c r="F659" s="44">
        <f t="shared" si="167"/>
        <v>93.333333333333329</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7492.04</v>
      </c>
      <c r="E661" s="193">
        <v>10499.79</v>
      </c>
      <c r="F661" s="44">
        <f t="shared" si="167"/>
        <v>140.14594155930828</v>
      </c>
    </row>
    <row r="662" spans="1:6" ht="12.75" customHeight="1" x14ac:dyDescent="0.2">
      <c r="A662" s="69">
        <v>61315</v>
      </c>
      <c r="B662" s="64" t="s">
        <v>1322</v>
      </c>
      <c r="C662" s="301" t="s">
        <v>1323</v>
      </c>
      <c r="D662" s="191">
        <v>3071.26</v>
      </c>
      <c r="E662" s="191">
        <v>13305.31</v>
      </c>
      <c r="F662" s="70">
        <f t="shared" si="167"/>
        <v>433.21991625586884</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11490</v>
      </c>
      <c r="E669" s="193">
        <v>13374</v>
      </c>
      <c r="F669" s="44">
        <f t="shared" si="167"/>
        <v>116.39686684073108</v>
      </c>
    </row>
    <row r="670" spans="1:6" ht="12.75" customHeight="1" x14ac:dyDescent="0.2">
      <c r="A670" s="62">
        <v>63312</v>
      </c>
      <c r="B670" s="63" t="s">
        <v>1338</v>
      </c>
      <c r="C670" s="267" t="s">
        <v>1339</v>
      </c>
      <c r="D670" s="193">
        <v>30.59</v>
      </c>
      <c r="E670" s="193">
        <v>1980</v>
      </c>
      <c r="F670" s="44">
        <f t="shared" si="167"/>
        <v>6472.7034978751217</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65572.89</v>
      </c>
      <c r="E706" s="191">
        <v>29632.400000000001</v>
      </c>
      <c r="F706" s="70">
        <f t="shared" si="167"/>
        <v>45.190016788950437</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1226.76</v>
      </c>
      <c r="E726" s="191">
        <v>14120.05</v>
      </c>
      <c r="F726" s="70">
        <f t="shared" si="167"/>
        <v>1151.003456258763</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6005.2</v>
      </c>
      <c r="E734" s="191">
        <v>4177.2</v>
      </c>
      <c r="F734" s="70">
        <f t="shared" si="167"/>
        <v>69.559714913741416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4952.3900000000003</v>
      </c>
      <c r="E736" s="193">
        <v>9690</v>
      </c>
      <c r="F736" s="44">
        <f t="shared" si="167"/>
        <v>195.66310407702139</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10120.33</v>
      </c>
      <c r="E738" s="193">
        <v>1207.8</v>
      </c>
      <c r="F738" s="44">
        <f t="shared" si="167"/>
        <v>11.934393443692052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3725.5</v>
      </c>
      <c r="E741" s="191">
        <v>3249.9</v>
      </c>
      <c r="F741" s="70">
        <f t="shared" ref="F741:F1006" si="169">IF(D741&lt;&gt;0,IF(E741/D741&gt;=100,"&gt;&gt;100",E741/D741*100),"-")</f>
        <v>87.233928331767558</v>
      </c>
    </row>
    <row r="742" spans="1:6" ht="12.75" customHeight="1" x14ac:dyDescent="0.2">
      <c r="A742" s="69" t="s">
        <v>1462</v>
      </c>
      <c r="B742" s="64" t="s">
        <v>1463</v>
      </c>
      <c r="C742" s="301" t="s">
        <v>1462</v>
      </c>
      <c r="D742" s="191">
        <v>3170.12</v>
      </c>
      <c r="E742" s="191">
        <v>1538.54</v>
      </c>
      <c r="F742" s="70">
        <f t="shared" si="169"/>
        <v>48.532547663810831</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6228.37</v>
      </c>
      <c r="E760" s="193">
        <v>4853.93</v>
      </c>
      <c r="F760" s="44">
        <f t="shared" si="169"/>
        <v>77.932589104372425</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15.47</v>
      </c>
      <c r="E778" s="191"/>
      <c r="F778" s="70">
        <f t="shared" si="169"/>
        <v>0</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700</v>
      </c>
      <c r="E780" s="191">
        <v>700</v>
      </c>
      <c r="F780" s="70">
        <f t="shared" si="169"/>
        <v>100</v>
      </c>
    </row>
    <row r="781" spans="1:6" ht="12.75" customHeight="1" x14ac:dyDescent="0.2">
      <c r="A781" s="69">
        <v>36315</v>
      </c>
      <c r="B781" s="64" t="s">
        <v>1540</v>
      </c>
      <c r="C781" s="301" t="s">
        <v>1541</v>
      </c>
      <c r="D781" s="191">
        <v>3201.61</v>
      </c>
      <c r="E781" s="191"/>
      <c r="F781" s="70">
        <f t="shared" si="169"/>
        <v>0</v>
      </c>
    </row>
    <row r="782" spans="1:6" ht="12.75" customHeight="1" x14ac:dyDescent="0.2">
      <c r="A782" s="69">
        <v>36316</v>
      </c>
      <c r="B782" s="64" t="s">
        <v>1542</v>
      </c>
      <c r="C782" s="301" t="s">
        <v>1543</v>
      </c>
      <c r="D782" s="191">
        <v>0</v>
      </c>
      <c r="E782" s="191">
        <v>100</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v>350000</v>
      </c>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3600</v>
      </c>
      <c r="E843" s="193">
        <v>3900</v>
      </c>
      <c r="F843" s="44">
        <f t="shared" si="169"/>
        <v>108.33333333333333</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21825</v>
      </c>
      <c r="E846" s="193">
        <v>21300</v>
      </c>
      <c r="F846" s="44">
        <f t="shared" si="169"/>
        <v>97.594501718213053</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20100</v>
      </c>
      <c r="E850" s="193">
        <v>127700</v>
      </c>
      <c r="F850" s="44">
        <f t="shared" si="169"/>
        <v>635.32338308457713</v>
      </c>
    </row>
    <row r="851" spans="1:6" ht="12.75" customHeight="1" x14ac:dyDescent="0.2">
      <c r="A851" s="62">
        <v>37221</v>
      </c>
      <c r="B851" s="63" t="s">
        <v>1679</v>
      </c>
      <c r="C851" s="267" t="s">
        <v>1680</v>
      </c>
      <c r="D851" s="193">
        <v>35358.81</v>
      </c>
      <c r="E851" s="318">
        <v>31610.77</v>
      </c>
      <c r="F851" s="44">
        <f t="shared" si="169"/>
        <v>89.399982635162218</v>
      </c>
    </row>
    <row r="852" spans="1:6" ht="12.75" customHeight="1" x14ac:dyDescent="0.2">
      <c r="A852" s="62" t="s">
        <v>1681</v>
      </c>
      <c r="B852" s="63" t="s">
        <v>1658</v>
      </c>
      <c r="C852" s="267" t="s">
        <v>1681</v>
      </c>
      <c r="D852" s="193">
        <v>8080.76</v>
      </c>
      <c r="E852" s="193">
        <v>9236.34</v>
      </c>
      <c r="F852" s="44">
        <f t="shared" si="169"/>
        <v>114.30038758730615</v>
      </c>
    </row>
    <row r="853" spans="1:6" ht="12.75" customHeight="1" x14ac:dyDescent="0.2">
      <c r="A853" s="62" t="s">
        <v>1682</v>
      </c>
      <c r="B853" s="63" t="s">
        <v>1683</v>
      </c>
      <c r="C853" s="267" t="s">
        <v>1682</v>
      </c>
      <c r="D853" s="193">
        <v>7200.36</v>
      </c>
      <c r="E853" s="193">
        <v>12716.49</v>
      </c>
      <c r="F853" s="44">
        <f t="shared" si="169"/>
        <v>176.60908621235606</v>
      </c>
    </row>
    <row r="854" spans="1:6" ht="12.75" customHeight="1" x14ac:dyDescent="0.2">
      <c r="A854" s="62" t="s">
        <v>1684</v>
      </c>
      <c r="B854" s="63" t="s">
        <v>1685</v>
      </c>
      <c r="C854" s="267" t="s">
        <v>1684</v>
      </c>
      <c r="D854" s="193">
        <v>1500</v>
      </c>
      <c r="E854" s="193">
        <v>1500</v>
      </c>
      <c r="F854" s="44">
        <f t="shared" si="169"/>
        <v>100</v>
      </c>
    </row>
    <row r="855" spans="1:6" ht="12.75" customHeight="1" x14ac:dyDescent="0.2">
      <c r="A855" s="62" t="s">
        <v>1686</v>
      </c>
      <c r="B855" s="63" t="s">
        <v>1687</v>
      </c>
      <c r="C855" s="267" t="s">
        <v>1686</v>
      </c>
      <c r="D855" s="193">
        <v>10740.41</v>
      </c>
      <c r="E855" s="193">
        <v>3021.74</v>
      </c>
      <c r="F855" s="44">
        <f t="shared" si="169"/>
        <v>28.134307721958475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149989.07999999999</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77164.62</v>
      </c>
      <c r="E974" s="191">
        <v>77164.62</v>
      </c>
      <c r="F974" s="70">
        <f t="shared" si="169"/>
        <v>100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1805528.76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3518148.93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237655.39</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2621804.17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270886.34000000003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1037111.22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11715.45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799245.56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210985.34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276874.40000000002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f>252641.25-D7</f>
        <v>14985.859999999986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462167.96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196521.41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4085818.4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326568.87</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2460657.1599999997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265437.31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1033355.38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11746.18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634534.05000000005</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214790.13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276874.40000000002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f>350488.58-D26</f>
        <v>23919.710000000021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938445.16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77164.62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77164.62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282982.59000000003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1237859.2900000005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12261.41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5625.27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5625.27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5604.46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20.81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6636.14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6636.14</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1225597.8800000001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166408.14000000001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285394.71000000002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73619.48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606420.73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93754.82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42362</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Radovan</cp:lastModifiedBy>
  <cp:lastPrinted>2025-07-09T06:08:25Z</cp:lastPrinted>
  <dcterms:created xsi:type="dcterms:W3CDTF">2022-04-01T05:14:30Z</dcterms:created>
  <dcterms:modified xsi:type="dcterms:W3CDTF">2025-07-09T11:48:57Z</dcterms:modified>
</cp:coreProperties>
</file>